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5600" windowHeight="11760"/>
  </bookViews>
  <sheets>
    <sheet name="7월" sheetId="1" r:id="rId1"/>
    <sheet name="Sheet2" sheetId="2" r:id="rId2"/>
    <sheet name="Sheet3" sheetId="3" r:id="rId3"/>
  </sheets>
  <definedNames>
    <definedName name="_xlnm.Print_Area" localSheetId="0">'7월'!$A$1:$T$96</definedName>
  </definedNames>
  <calcPr calcId="124519"/>
</workbook>
</file>

<file path=xl/calcChain.xml><?xml version="1.0" encoding="utf-8"?>
<calcChain xmlns="http://schemas.openxmlformats.org/spreadsheetml/2006/main">
  <c r="N95" i="1"/>
  <c r="M95"/>
  <c r="N88"/>
  <c r="M88"/>
  <c r="N78"/>
  <c r="M78"/>
  <c r="N67"/>
  <c r="M67"/>
  <c r="N58"/>
  <c r="M58"/>
  <c r="N48"/>
  <c r="M48"/>
  <c r="N41"/>
  <c r="M41"/>
  <c r="N33"/>
  <c r="M33"/>
  <c r="N21"/>
  <c r="M21"/>
  <c r="N15"/>
  <c r="M15"/>
  <c r="D95"/>
  <c r="C95"/>
  <c r="D88"/>
  <c r="C88"/>
  <c r="D78"/>
  <c r="C78"/>
  <c r="D67"/>
  <c r="C67"/>
  <c r="D58"/>
  <c r="C58"/>
  <c r="D48"/>
  <c r="C48"/>
  <c r="D41"/>
  <c r="C41"/>
  <c r="D33"/>
  <c r="C33"/>
  <c r="D21"/>
  <c r="C21"/>
  <c r="D15"/>
  <c r="C15"/>
  <c r="E15"/>
  <c r="F15"/>
  <c r="G15"/>
  <c r="H15"/>
  <c r="I15"/>
  <c r="J15"/>
  <c r="K15"/>
  <c r="L15"/>
  <c r="Q15"/>
  <c r="R15"/>
  <c r="S15"/>
  <c r="T15"/>
  <c r="E95"/>
  <c r="F95"/>
  <c r="G95"/>
  <c r="H95"/>
  <c r="I95"/>
  <c r="J95"/>
  <c r="K95"/>
  <c r="L95"/>
  <c r="O95"/>
  <c r="P95"/>
  <c r="Q95"/>
  <c r="R95"/>
  <c r="S95"/>
  <c r="T95"/>
  <c r="E88"/>
  <c r="F88"/>
  <c r="G88"/>
  <c r="H88"/>
  <c r="I88"/>
  <c r="J88"/>
  <c r="K88"/>
  <c r="L88"/>
  <c r="O88"/>
  <c r="P88"/>
  <c r="Q88"/>
  <c r="R88"/>
  <c r="S88"/>
  <c r="T88"/>
  <c r="E78"/>
  <c r="F78"/>
  <c r="G78"/>
  <c r="H78"/>
  <c r="I78"/>
  <c r="J78"/>
  <c r="K78"/>
  <c r="L78"/>
  <c r="O78"/>
  <c r="P78"/>
  <c r="Q78"/>
  <c r="R78"/>
  <c r="S78"/>
  <c r="T78"/>
  <c r="E67"/>
  <c r="F67"/>
  <c r="G67"/>
  <c r="H67"/>
  <c r="I67"/>
  <c r="J67"/>
  <c r="K67"/>
  <c r="L67"/>
  <c r="O67"/>
  <c r="P67"/>
  <c r="Q67"/>
  <c r="R67"/>
  <c r="S67"/>
  <c r="T67"/>
  <c r="E58"/>
  <c r="F58"/>
  <c r="G58"/>
  <c r="H58"/>
  <c r="I58"/>
  <c r="J58"/>
  <c r="K58"/>
  <c r="L58"/>
  <c r="O58"/>
  <c r="P58"/>
  <c r="Q58"/>
  <c r="R58"/>
  <c r="S58"/>
  <c r="T58"/>
  <c r="E48"/>
  <c r="F48"/>
  <c r="G48"/>
  <c r="H48"/>
  <c r="I48"/>
  <c r="J48"/>
  <c r="K48"/>
  <c r="L48"/>
  <c r="O48"/>
  <c r="P48"/>
  <c r="Q48"/>
  <c r="R48"/>
  <c r="S48"/>
  <c r="E41"/>
  <c r="F41"/>
  <c r="F96" s="1"/>
  <c r="G41"/>
  <c r="H41"/>
  <c r="I41"/>
  <c r="J41"/>
  <c r="K41"/>
  <c r="L41"/>
  <c r="O41"/>
  <c r="P41"/>
  <c r="Q41"/>
  <c r="R41"/>
  <c r="R96" s="1"/>
  <c r="S41"/>
  <c r="T41"/>
  <c r="E33"/>
  <c r="E96" s="1"/>
  <c r="F33"/>
  <c r="G33"/>
  <c r="H33"/>
  <c r="I33"/>
  <c r="J33"/>
  <c r="K33"/>
  <c r="L33"/>
  <c r="O33"/>
  <c r="P33"/>
  <c r="Q33"/>
  <c r="R33"/>
  <c r="S33"/>
  <c r="T33"/>
  <c r="E21"/>
  <c r="F21"/>
  <c r="G21"/>
  <c r="H21"/>
  <c r="I21"/>
  <c r="J21"/>
  <c r="K21"/>
  <c r="L21"/>
  <c r="O21"/>
  <c r="O96" s="1"/>
  <c r="P21"/>
  <c r="Q21"/>
  <c r="Q96"/>
  <c r="R21"/>
  <c r="S21"/>
  <c r="T21"/>
  <c r="T48"/>
  <c r="G96"/>
  <c r="P96" l="1"/>
</calcChain>
</file>

<file path=xl/sharedStrings.xml><?xml version="1.0" encoding="utf-8"?>
<sst xmlns="http://schemas.openxmlformats.org/spreadsheetml/2006/main" count="133" uniqueCount="119">
  <si>
    <t>1지역</t>
    <phoneticPr fontId="1" type="noConversion"/>
  </si>
  <si>
    <t>서울</t>
    <phoneticPr fontId="1" type="noConversion"/>
  </si>
  <si>
    <t>서울용산</t>
    <phoneticPr fontId="1" type="noConversion"/>
  </si>
  <si>
    <t>서울신라</t>
    <phoneticPr fontId="1" type="noConversion"/>
  </si>
  <si>
    <t>서울장충</t>
    <phoneticPr fontId="1" type="noConversion"/>
  </si>
  <si>
    <t>서울남솔</t>
    <phoneticPr fontId="1" type="noConversion"/>
  </si>
  <si>
    <t>서울코암</t>
    <phoneticPr fontId="1" type="noConversion"/>
  </si>
  <si>
    <t>1지역합계</t>
    <phoneticPr fontId="1" type="noConversion"/>
  </si>
  <si>
    <t>2지역</t>
    <phoneticPr fontId="1" type="noConversion"/>
  </si>
  <si>
    <t>한양</t>
    <phoneticPr fontId="1" type="noConversion"/>
  </si>
  <si>
    <t>서울관훈</t>
    <phoneticPr fontId="1" type="noConversion"/>
  </si>
  <si>
    <t>3지역합계</t>
    <phoneticPr fontId="1" type="noConversion"/>
  </si>
  <si>
    <t>3지역</t>
    <phoneticPr fontId="1" type="noConversion"/>
  </si>
  <si>
    <t>새한양</t>
    <phoneticPr fontId="1" type="noConversion"/>
  </si>
  <si>
    <t>서울명동</t>
    <phoneticPr fontId="1" type="noConversion"/>
  </si>
  <si>
    <t>서울북악</t>
    <phoneticPr fontId="1" type="noConversion"/>
  </si>
  <si>
    <t>서울회현</t>
    <phoneticPr fontId="1" type="noConversion"/>
  </si>
  <si>
    <t>서울창덕</t>
    <phoneticPr fontId="1" type="noConversion"/>
  </si>
  <si>
    <t>서울인유</t>
    <phoneticPr fontId="1" type="noConversion"/>
  </si>
  <si>
    <t>4지역합계</t>
    <phoneticPr fontId="1" type="noConversion"/>
  </si>
  <si>
    <t>5지역</t>
    <phoneticPr fontId="1" type="noConversion"/>
  </si>
  <si>
    <t>동서울</t>
    <phoneticPr fontId="1" type="noConversion"/>
  </si>
  <si>
    <t>한성</t>
    <phoneticPr fontId="1" type="noConversion"/>
  </si>
  <si>
    <t>서울흥인</t>
    <phoneticPr fontId="1" type="noConversion"/>
  </si>
  <si>
    <t>서울옥수</t>
    <phoneticPr fontId="1" type="noConversion"/>
  </si>
  <si>
    <t>서울신용산</t>
    <phoneticPr fontId="1" type="noConversion"/>
  </si>
  <si>
    <t>5지역합계</t>
    <phoneticPr fontId="1" type="noConversion"/>
  </si>
  <si>
    <t>서울뉴광진</t>
    <phoneticPr fontId="1" type="noConversion"/>
  </si>
  <si>
    <t>서울아르떼</t>
    <phoneticPr fontId="1" type="noConversion"/>
  </si>
  <si>
    <t>6지역</t>
    <phoneticPr fontId="1" type="noConversion"/>
  </si>
  <si>
    <t>서울중앙</t>
    <phoneticPr fontId="1" type="noConversion"/>
  </si>
  <si>
    <t>서울정동</t>
    <phoneticPr fontId="1" type="noConversion"/>
  </si>
  <si>
    <t>서울보신각</t>
    <phoneticPr fontId="1" type="noConversion"/>
  </si>
  <si>
    <t>서울파고다</t>
    <phoneticPr fontId="1" type="noConversion"/>
  </si>
  <si>
    <t>서울사직</t>
    <phoneticPr fontId="1" type="noConversion"/>
  </si>
  <si>
    <t>서울예지</t>
    <phoneticPr fontId="1" type="noConversion"/>
  </si>
  <si>
    <t>서울마포</t>
    <phoneticPr fontId="1" type="noConversion"/>
  </si>
  <si>
    <t>6지역합계</t>
    <phoneticPr fontId="1" type="noConversion"/>
  </si>
  <si>
    <t>7지역</t>
    <phoneticPr fontId="1" type="noConversion"/>
  </si>
  <si>
    <t>서울한강</t>
    <phoneticPr fontId="1" type="noConversion"/>
  </si>
  <si>
    <t>서울무악</t>
    <phoneticPr fontId="1" type="noConversion"/>
  </si>
  <si>
    <t>서울장안</t>
    <phoneticPr fontId="1" type="noConversion"/>
  </si>
  <si>
    <t>서울화산</t>
    <phoneticPr fontId="1" type="noConversion"/>
  </si>
  <si>
    <t>서울장원</t>
    <phoneticPr fontId="1" type="noConversion"/>
  </si>
  <si>
    <t>서울나눔</t>
    <phoneticPr fontId="1" type="noConversion"/>
  </si>
  <si>
    <t>7지역합계</t>
    <phoneticPr fontId="1" type="noConversion"/>
  </si>
  <si>
    <t>8지역</t>
    <phoneticPr fontId="1" type="noConversion"/>
  </si>
  <si>
    <t>서울남대문</t>
    <phoneticPr fontId="1" type="noConversion"/>
  </si>
  <si>
    <t>서울아미</t>
    <phoneticPr fontId="1" type="noConversion"/>
  </si>
  <si>
    <t>서울새신라</t>
    <phoneticPr fontId="1" type="noConversion"/>
  </si>
  <si>
    <t>서울강북</t>
    <phoneticPr fontId="1" type="noConversion"/>
  </si>
  <si>
    <t>서울반도</t>
    <phoneticPr fontId="1" type="noConversion"/>
  </si>
  <si>
    <t>서울늘푸른</t>
    <phoneticPr fontId="1" type="noConversion"/>
  </si>
  <si>
    <t>8지역합계</t>
    <phoneticPr fontId="1" type="noConversion"/>
  </si>
  <si>
    <t>서울성동</t>
    <phoneticPr fontId="1" type="noConversion"/>
  </si>
  <si>
    <t>서울도봉</t>
    <phoneticPr fontId="1" type="noConversion"/>
  </si>
  <si>
    <t>한남</t>
    <phoneticPr fontId="1" type="noConversion"/>
  </si>
  <si>
    <t>뉴서울</t>
    <phoneticPr fontId="1" type="noConversion"/>
  </si>
  <si>
    <t>서울새문안</t>
    <phoneticPr fontId="1" type="noConversion"/>
  </si>
  <si>
    <t>새강북</t>
    <phoneticPr fontId="1" type="noConversion"/>
  </si>
  <si>
    <t>서울북부</t>
    <phoneticPr fontId="1" type="noConversion"/>
  </si>
  <si>
    <t>9지역합계</t>
    <phoneticPr fontId="1" type="noConversion"/>
  </si>
  <si>
    <t>10지역</t>
    <phoneticPr fontId="1" type="noConversion"/>
  </si>
  <si>
    <t>서울동남</t>
    <phoneticPr fontId="1" type="noConversion"/>
  </si>
  <si>
    <t>서울삼청</t>
    <phoneticPr fontId="1" type="noConversion"/>
  </si>
  <si>
    <t>서울문화</t>
    <phoneticPr fontId="1" type="noConversion"/>
  </si>
  <si>
    <t>서울동방</t>
    <phoneticPr fontId="1" type="noConversion"/>
  </si>
  <si>
    <t>10지역합계</t>
    <phoneticPr fontId="1" type="noConversion"/>
  </si>
  <si>
    <t>아가페서울</t>
    <phoneticPr fontId="1" type="noConversion"/>
  </si>
  <si>
    <t>서울신세기</t>
    <phoneticPr fontId="1" type="noConversion"/>
  </si>
  <si>
    <t>서울리더스</t>
    <phoneticPr fontId="1" type="noConversion"/>
  </si>
  <si>
    <t>2지역합계</t>
    <phoneticPr fontId="1" type="noConversion"/>
  </si>
  <si>
    <t>새서울</t>
    <phoneticPr fontId="1" type="noConversion"/>
  </si>
  <si>
    <t>서서울</t>
    <phoneticPr fontId="1" type="noConversion"/>
  </si>
  <si>
    <t>서울안암</t>
    <phoneticPr fontId="1" type="noConversion"/>
  </si>
  <si>
    <t>서울남산</t>
    <phoneticPr fontId="1" type="noConversion"/>
  </si>
  <si>
    <t>서울상록</t>
    <phoneticPr fontId="1" type="noConversion"/>
  </si>
  <si>
    <t>서울예장</t>
    <phoneticPr fontId="1" type="noConversion"/>
  </si>
  <si>
    <t>지역구분</t>
    <phoneticPr fontId="1" type="noConversion"/>
  </si>
  <si>
    <t>클럽명</t>
    <phoneticPr fontId="1" type="noConversion"/>
  </si>
  <si>
    <t>로타리재단(TRF)</t>
    <phoneticPr fontId="1" type="noConversion"/>
  </si>
  <si>
    <t>한국로타리장학문화재단</t>
    <phoneticPr fontId="1" type="noConversion"/>
  </si>
  <si>
    <t>봉사의인 수</t>
    <phoneticPr fontId="1" type="noConversion"/>
  </si>
  <si>
    <t>기부액
(단위: 천원)</t>
    <phoneticPr fontId="1" type="noConversion"/>
  </si>
  <si>
    <t>PHF</t>
    <phoneticPr fontId="1" type="noConversion"/>
  </si>
  <si>
    <t>Polio Plus</t>
    <phoneticPr fontId="1" type="noConversion"/>
  </si>
  <si>
    <t>총계</t>
    <phoneticPr fontId="1" type="noConversion"/>
  </si>
  <si>
    <t>`</t>
    <phoneticPr fontId="1" type="noConversion"/>
  </si>
  <si>
    <t>누계</t>
    <phoneticPr fontId="1" type="noConversion"/>
  </si>
  <si>
    <t>4지역</t>
    <phoneticPr fontId="1" type="noConversion"/>
  </si>
  <si>
    <t>서울노원</t>
    <phoneticPr fontId="1" type="noConversion"/>
  </si>
  <si>
    <t>기부액(단위: 천원)</t>
    <phoneticPr fontId="1" type="noConversion"/>
  </si>
  <si>
    <t>3650지구 각 클럽별  
종합 누계구좌</t>
    <phoneticPr fontId="1" type="noConversion"/>
  </si>
  <si>
    <t>서울새노원</t>
    <phoneticPr fontId="1" type="noConversion"/>
  </si>
  <si>
    <t>서울미창재</t>
    <phoneticPr fontId="1" type="noConversion"/>
  </si>
  <si>
    <t>서울소통</t>
    <phoneticPr fontId="1" type="noConversion"/>
  </si>
  <si>
    <t>서울원효</t>
    <phoneticPr fontId="1" type="noConversion"/>
  </si>
  <si>
    <t>서울LUMEN</t>
    <phoneticPr fontId="1" type="noConversion"/>
  </si>
  <si>
    <t>인다우먼트</t>
    <phoneticPr fontId="1" type="noConversion"/>
  </si>
  <si>
    <t>기부액
(단위: 천원)</t>
    <phoneticPr fontId="1" type="noConversion"/>
  </si>
  <si>
    <t>서울위드</t>
    <phoneticPr fontId="1" type="noConversion"/>
  </si>
  <si>
    <t>서울SRS</t>
    <phoneticPr fontId="1" type="noConversion"/>
  </si>
  <si>
    <t>서울새한빛</t>
    <phoneticPr fontId="1" type="noConversion"/>
  </si>
  <si>
    <t>서울양정월약</t>
    <phoneticPr fontId="1" type="noConversion"/>
  </si>
  <si>
    <t>서울인터코리아</t>
    <phoneticPr fontId="1" type="noConversion"/>
  </si>
  <si>
    <t>서울C&amp;C</t>
    <phoneticPr fontId="1" type="noConversion"/>
  </si>
  <si>
    <t>하이서울</t>
    <phoneticPr fontId="1" type="noConversion"/>
  </si>
  <si>
    <t>9지역</t>
    <phoneticPr fontId="1" type="noConversion"/>
  </si>
  <si>
    <t>서울아리랑</t>
    <phoneticPr fontId="1" type="noConversion"/>
  </si>
  <si>
    <t>서울빛그림</t>
    <phoneticPr fontId="1" type="noConversion"/>
  </si>
  <si>
    <t>서울낭만</t>
    <phoneticPr fontId="1" type="noConversion"/>
  </si>
  <si>
    <t>서울화인</t>
    <phoneticPr fontId="1" type="noConversion"/>
  </si>
  <si>
    <t>서울하원</t>
    <phoneticPr fontId="1" type="noConversion"/>
  </si>
  <si>
    <t>국제로타리 3650지구 2017-18년도 클럽 별 재단 기부 현황</t>
    <phoneticPr fontId="1" type="noConversion"/>
  </si>
  <si>
    <t>2017. 6. 30 현재</t>
    <phoneticPr fontId="1" type="noConversion"/>
  </si>
  <si>
    <t>2017-18년도 누계</t>
    <phoneticPr fontId="1" type="noConversion"/>
  </si>
  <si>
    <t>2018년도 2~3월 중 기부액
(2018.2.1~3.31)</t>
    <phoneticPr fontId="1" type="noConversion"/>
  </si>
  <si>
    <t>2018년도 2~3월 중 기부액</t>
    <phoneticPr fontId="1" type="noConversion"/>
  </si>
  <si>
    <t>2018년 3월 31일 현재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</si>
</sst>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13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나눔고딕"/>
      <family val="3"/>
      <charset val="129"/>
    </font>
    <font>
      <sz val="8"/>
      <color theme="1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theme="1"/>
      <name val="나눔고딕"/>
      <family val="3"/>
      <charset val="129"/>
    </font>
    <font>
      <b/>
      <sz val="22"/>
      <color rgb="FFFF0000"/>
      <name val="나눔고딕"/>
      <family val="3"/>
      <charset val="129"/>
    </font>
    <font>
      <b/>
      <sz val="12"/>
      <color theme="1"/>
      <name val="나눔고딕"/>
      <family val="3"/>
      <charset val="129"/>
    </font>
    <font>
      <b/>
      <sz val="9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77" fontId="3" fillId="2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43"/>
  <sheetViews>
    <sheetView tabSelected="1" workbookViewId="0">
      <pane xSplit="1" ySplit="6" topLeftCell="B88" activePane="bottomRight" state="frozen"/>
      <selection pane="topRight" activeCell="B1" sqref="B1"/>
      <selection pane="bottomLeft" activeCell="A7" sqref="A7"/>
      <selection pane="bottomRight" activeCell="S104" sqref="S104"/>
    </sheetView>
  </sheetViews>
  <sheetFormatPr defaultRowHeight="12"/>
  <cols>
    <col min="1" max="1" width="8" style="1" customWidth="1"/>
    <col min="2" max="2" width="16.5" style="1" customWidth="1"/>
    <col min="3" max="5" width="7.625" style="1" customWidth="1"/>
    <col min="6" max="6" width="8.25" style="1" customWidth="1"/>
    <col min="7" max="8" width="7.625" style="1" customWidth="1"/>
    <col min="9" max="9" width="8.375" style="1" customWidth="1"/>
    <col min="10" max="12" width="7.625" style="1" customWidth="1"/>
    <col min="13" max="13" width="9.25" style="1" bestFit="1" customWidth="1"/>
    <col min="14" max="14" width="11.125" style="1" bestFit="1" customWidth="1"/>
    <col min="15" max="15" width="9.25" style="1" bestFit="1" customWidth="1"/>
    <col min="16" max="16" width="10" style="1" customWidth="1"/>
    <col min="17" max="17" width="9.25" style="1" bestFit="1" customWidth="1"/>
    <col min="18" max="18" width="10.125" style="1" customWidth="1"/>
    <col min="19" max="19" width="9.25" style="1" bestFit="1" customWidth="1"/>
    <col min="20" max="20" width="19.5" style="1" customWidth="1"/>
    <col min="21" max="16384" width="9" style="1"/>
  </cols>
  <sheetData>
    <row r="1" spans="1:20" ht="35.1" customHeight="1">
      <c r="A1" s="34" t="s">
        <v>113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ht="21" customHeight="1">
      <c r="A2" s="37" t="s">
        <v>118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/>
    </row>
    <row r="3" spans="1:20" ht="18.95" customHeight="1">
      <c r="A3" s="36" t="s">
        <v>78</v>
      </c>
      <c r="B3" s="36" t="s">
        <v>79</v>
      </c>
      <c r="C3" s="29" t="s">
        <v>80</v>
      </c>
      <c r="D3" s="29"/>
      <c r="E3" s="29"/>
      <c r="F3" s="29"/>
      <c r="G3" s="29"/>
      <c r="H3" s="29"/>
      <c r="I3" s="29"/>
      <c r="J3" s="29"/>
      <c r="K3" s="29"/>
      <c r="L3" s="30"/>
      <c r="M3" s="50" t="s">
        <v>81</v>
      </c>
      <c r="N3" s="29"/>
      <c r="O3" s="29"/>
      <c r="P3" s="29"/>
      <c r="Q3" s="29"/>
      <c r="R3" s="29"/>
      <c r="S3" s="29"/>
      <c r="T3" s="29"/>
    </row>
    <row r="4" spans="1:20" ht="18.95" customHeight="1">
      <c r="A4" s="36"/>
      <c r="B4" s="36"/>
      <c r="C4" s="36" t="s">
        <v>114</v>
      </c>
      <c r="D4" s="52"/>
      <c r="E4" s="40" t="s">
        <v>116</v>
      </c>
      <c r="F4" s="41"/>
      <c r="G4" s="42"/>
      <c r="H4" s="58" t="s">
        <v>115</v>
      </c>
      <c r="I4" s="59"/>
      <c r="J4" s="59"/>
      <c r="K4" s="35" t="s">
        <v>92</v>
      </c>
      <c r="L4" s="56"/>
      <c r="M4" s="51" t="s">
        <v>114</v>
      </c>
      <c r="N4" s="52"/>
      <c r="O4" s="53" t="s">
        <v>117</v>
      </c>
      <c r="P4" s="54"/>
      <c r="Q4" s="44" t="s">
        <v>115</v>
      </c>
      <c r="R4" s="45"/>
      <c r="S4" s="36" t="s">
        <v>88</v>
      </c>
      <c r="T4" s="36"/>
    </row>
    <row r="5" spans="1:20" ht="18.95" customHeight="1">
      <c r="A5" s="36"/>
      <c r="B5" s="36"/>
      <c r="C5" s="36"/>
      <c r="D5" s="52"/>
      <c r="E5" s="43"/>
      <c r="F5" s="41"/>
      <c r="G5" s="42"/>
      <c r="H5" s="58"/>
      <c r="I5" s="59"/>
      <c r="J5" s="59"/>
      <c r="K5" s="35"/>
      <c r="L5" s="56"/>
      <c r="M5" s="51" t="s">
        <v>82</v>
      </c>
      <c r="N5" s="57" t="s">
        <v>83</v>
      </c>
      <c r="O5" s="31" t="s">
        <v>82</v>
      </c>
      <c r="P5" s="33" t="s">
        <v>83</v>
      </c>
      <c r="Q5" s="32" t="s">
        <v>82</v>
      </c>
      <c r="R5" s="55" t="s">
        <v>99</v>
      </c>
      <c r="S5" s="36" t="s">
        <v>82</v>
      </c>
      <c r="T5" s="35" t="s">
        <v>91</v>
      </c>
    </row>
    <row r="6" spans="1:20" ht="18.95" customHeight="1">
      <c r="A6" s="36"/>
      <c r="B6" s="36"/>
      <c r="C6" s="2" t="s">
        <v>84</v>
      </c>
      <c r="D6" s="3" t="s">
        <v>98</v>
      </c>
      <c r="E6" s="4" t="s">
        <v>84</v>
      </c>
      <c r="F6" s="5" t="s">
        <v>98</v>
      </c>
      <c r="G6" s="6" t="s">
        <v>85</v>
      </c>
      <c r="H6" s="4" t="s">
        <v>84</v>
      </c>
      <c r="I6" s="5" t="s">
        <v>98</v>
      </c>
      <c r="J6" s="2" t="s">
        <v>85</v>
      </c>
      <c r="K6" s="2" t="s">
        <v>84</v>
      </c>
      <c r="L6" s="7" t="s">
        <v>98</v>
      </c>
      <c r="M6" s="51"/>
      <c r="N6" s="57"/>
      <c r="O6" s="31"/>
      <c r="P6" s="33"/>
      <c r="Q6" s="32"/>
      <c r="R6" s="55"/>
      <c r="S6" s="36"/>
      <c r="T6" s="35"/>
    </row>
    <row r="7" spans="1:20" ht="18.95" customHeight="1">
      <c r="A7" s="46" t="s">
        <v>0</v>
      </c>
      <c r="B7" s="2" t="s">
        <v>1</v>
      </c>
      <c r="C7" s="8">
        <v>387</v>
      </c>
      <c r="D7" s="11">
        <v>141</v>
      </c>
      <c r="E7" s="8"/>
      <c r="F7" s="8"/>
      <c r="G7" s="9"/>
      <c r="H7" s="10">
        <v>1</v>
      </c>
      <c r="I7" s="8">
        <v>1</v>
      </c>
      <c r="J7" s="8"/>
      <c r="K7" s="8">
        <v>388</v>
      </c>
      <c r="L7" s="11">
        <v>142</v>
      </c>
      <c r="M7" s="8">
        <v>166</v>
      </c>
      <c r="N7" s="8">
        <v>114314</v>
      </c>
      <c r="O7" s="10"/>
      <c r="P7" s="9"/>
      <c r="Q7" s="10"/>
      <c r="R7" s="8"/>
      <c r="S7" s="8">
        <v>166</v>
      </c>
      <c r="T7" s="8">
        <v>114314</v>
      </c>
    </row>
    <row r="8" spans="1:20" ht="18.95" customHeight="1">
      <c r="A8" s="46"/>
      <c r="B8" s="2" t="s">
        <v>2</v>
      </c>
      <c r="C8" s="8">
        <v>32</v>
      </c>
      <c r="D8" s="11"/>
      <c r="E8" s="8"/>
      <c r="F8" s="8"/>
      <c r="G8" s="9"/>
      <c r="H8" s="10"/>
      <c r="I8" s="8"/>
      <c r="J8" s="8"/>
      <c r="K8" s="8">
        <v>32</v>
      </c>
      <c r="L8" s="11"/>
      <c r="M8" s="8">
        <v>126</v>
      </c>
      <c r="N8" s="8">
        <v>32708</v>
      </c>
      <c r="O8" s="10"/>
      <c r="P8" s="9"/>
      <c r="Q8" s="10"/>
      <c r="R8" s="8"/>
      <c r="S8" s="8">
        <v>126</v>
      </c>
      <c r="T8" s="8">
        <v>32708</v>
      </c>
    </row>
    <row r="9" spans="1:20" ht="18.95" customHeight="1">
      <c r="A9" s="46"/>
      <c r="B9" s="2" t="s">
        <v>3</v>
      </c>
      <c r="C9" s="8">
        <v>71</v>
      </c>
      <c r="D9" s="11">
        <v>2</v>
      </c>
      <c r="E9" s="8"/>
      <c r="F9" s="8"/>
      <c r="G9" s="9"/>
      <c r="H9" s="10">
        <v>1</v>
      </c>
      <c r="I9" s="8"/>
      <c r="J9" s="8"/>
      <c r="K9" s="8">
        <v>72</v>
      </c>
      <c r="L9" s="11">
        <v>2</v>
      </c>
      <c r="M9" s="8">
        <v>84</v>
      </c>
      <c r="N9" s="8">
        <v>39621</v>
      </c>
      <c r="O9" s="10"/>
      <c r="P9" s="9"/>
      <c r="Q9" s="10"/>
      <c r="R9" s="8">
        <v>600</v>
      </c>
      <c r="S9" s="8">
        <v>84</v>
      </c>
      <c r="T9" s="8">
        <v>40221</v>
      </c>
    </row>
    <row r="10" spans="1:20" ht="18.95" customHeight="1">
      <c r="A10" s="46"/>
      <c r="B10" s="2" t="s">
        <v>4</v>
      </c>
      <c r="C10" s="8">
        <v>161</v>
      </c>
      <c r="D10" s="11">
        <v>3</v>
      </c>
      <c r="E10" s="8"/>
      <c r="F10" s="8"/>
      <c r="G10" s="9"/>
      <c r="H10" s="10"/>
      <c r="I10" s="8"/>
      <c r="J10" s="8"/>
      <c r="K10" s="8">
        <v>161</v>
      </c>
      <c r="L10" s="11">
        <v>3</v>
      </c>
      <c r="M10" s="8">
        <v>130</v>
      </c>
      <c r="N10" s="8">
        <v>59700</v>
      </c>
      <c r="O10" s="10"/>
      <c r="P10" s="9"/>
      <c r="Q10" s="10"/>
      <c r="R10" s="8"/>
      <c r="S10" s="8">
        <v>130</v>
      </c>
      <c r="T10" s="8">
        <v>59700</v>
      </c>
    </row>
    <row r="11" spans="1:20" ht="18.95" customHeight="1">
      <c r="A11" s="46"/>
      <c r="B11" s="2" t="s">
        <v>5</v>
      </c>
      <c r="C11" s="8">
        <v>11</v>
      </c>
      <c r="D11" s="11"/>
      <c r="E11" s="8"/>
      <c r="F11" s="8"/>
      <c r="G11" s="9"/>
      <c r="H11" s="10"/>
      <c r="I11" s="8"/>
      <c r="J11" s="8"/>
      <c r="K11" s="8">
        <v>11</v>
      </c>
      <c r="L11" s="11"/>
      <c r="M11" s="8">
        <v>4</v>
      </c>
      <c r="N11" s="8">
        <v>1200</v>
      </c>
      <c r="O11" s="10"/>
      <c r="P11" s="9"/>
      <c r="Q11" s="10"/>
      <c r="R11" s="8"/>
      <c r="S11" s="8">
        <v>4</v>
      </c>
      <c r="T11" s="8">
        <v>1200</v>
      </c>
    </row>
    <row r="12" spans="1:20" ht="18.95" customHeight="1">
      <c r="A12" s="46"/>
      <c r="B12" s="2" t="s">
        <v>6</v>
      </c>
      <c r="C12" s="8">
        <v>87</v>
      </c>
      <c r="D12" s="11"/>
      <c r="E12" s="8"/>
      <c r="F12" s="8"/>
      <c r="G12" s="9"/>
      <c r="H12" s="10"/>
      <c r="I12" s="8"/>
      <c r="J12" s="8"/>
      <c r="K12" s="8">
        <v>87</v>
      </c>
      <c r="L12" s="11"/>
      <c r="M12" s="8">
        <v>12</v>
      </c>
      <c r="N12" s="8">
        <v>4500</v>
      </c>
      <c r="O12" s="10"/>
      <c r="P12" s="9"/>
      <c r="Q12" s="10"/>
      <c r="R12" s="8"/>
      <c r="S12" s="8">
        <v>12</v>
      </c>
      <c r="T12" s="8">
        <v>4500</v>
      </c>
    </row>
    <row r="13" spans="1:20" ht="18.95" customHeight="1">
      <c r="A13" s="46"/>
      <c r="B13" s="14" t="s">
        <v>27</v>
      </c>
      <c r="C13" s="8">
        <v>15</v>
      </c>
      <c r="D13" s="11"/>
      <c r="E13" s="8"/>
      <c r="F13" s="8"/>
      <c r="G13" s="9"/>
      <c r="H13" s="10"/>
      <c r="I13" s="8"/>
      <c r="J13" s="8"/>
      <c r="K13" s="8">
        <v>15</v>
      </c>
      <c r="L13" s="11"/>
      <c r="M13" s="8"/>
      <c r="N13" s="8"/>
      <c r="O13" s="10"/>
      <c r="P13" s="9"/>
      <c r="Q13" s="10"/>
      <c r="R13" s="8"/>
      <c r="S13" s="8"/>
      <c r="T13" s="8"/>
    </row>
    <row r="14" spans="1:20" ht="18.95" customHeight="1">
      <c r="A14" s="46"/>
      <c r="B14" s="14" t="s">
        <v>104</v>
      </c>
      <c r="C14" s="8">
        <v>2</v>
      </c>
      <c r="D14" s="11"/>
      <c r="E14" s="8"/>
      <c r="F14" s="8"/>
      <c r="G14" s="9"/>
      <c r="H14" s="10">
        <v>1</v>
      </c>
      <c r="I14" s="8"/>
      <c r="J14" s="8"/>
      <c r="K14" s="8">
        <v>3</v>
      </c>
      <c r="L14" s="11"/>
      <c r="M14" s="8"/>
      <c r="N14" s="8"/>
      <c r="O14" s="10"/>
      <c r="P14" s="9"/>
      <c r="Q14" s="10"/>
      <c r="R14" s="8"/>
      <c r="S14" s="8"/>
      <c r="T14" s="8"/>
    </row>
    <row r="15" spans="1:20" ht="18.95" customHeight="1">
      <c r="A15" s="46"/>
      <c r="B15" s="12" t="s">
        <v>7</v>
      </c>
      <c r="C15" s="13">
        <f>SUM(C7:C14)</f>
        <v>766</v>
      </c>
      <c r="D15" s="13">
        <f>SUM(D7:D14)</f>
        <v>146</v>
      </c>
      <c r="E15" s="13">
        <f t="shared" ref="E15:T15" si="0">SUM(E7:E14)</f>
        <v>0</v>
      </c>
      <c r="F15" s="13">
        <f t="shared" si="0"/>
        <v>0</v>
      </c>
      <c r="G15" s="13">
        <f t="shared" si="0"/>
        <v>0</v>
      </c>
      <c r="H15" s="13">
        <f t="shared" si="0"/>
        <v>3</v>
      </c>
      <c r="I15" s="13">
        <f t="shared" si="0"/>
        <v>1</v>
      </c>
      <c r="J15" s="13">
        <f t="shared" si="0"/>
        <v>0</v>
      </c>
      <c r="K15" s="13">
        <f t="shared" si="0"/>
        <v>769</v>
      </c>
      <c r="L15" s="13">
        <f t="shared" si="0"/>
        <v>147</v>
      </c>
      <c r="M15" s="13">
        <f>SUM(M7:M14)</f>
        <v>522</v>
      </c>
      <c r="N15" s="13">
        <f>SUM(N7:N14)</f>
        <v>252043</v>
      </c>
      <c r="O15" s="13"/>
      <c r="P15" s="13"/>
      <c r="Q15" s="13">
        <f t="shared" si="0"/>
        <v>0</v>
      </c>
      <c r="R15" s="13">
        <f t="shared" si="0"/>
        <v>600</v>
      </c>
      <c r="S15" s="13">
        <f t="shared" si="0"/>
        <v>522</v>
      </c>
      <c r="T15" s="13">
        <f t="shared" si="0"/>
        <v>252643</v>
      </c>
    </row>
    <row r="16" spans="1:20" ht="18.95" customHeight="1">
      <c r="A16" s="46" t="s">
        <v>8</v>
      </c>
      <c r="B16" s="2" t="s">
        <v>9</v>
      </c>
      <c r="C16" s="8">
        <v>690</v>
      </c>
      <c r="D16" s="11">
        <v>544</v>
      </c>
      <c r="E16" s="8"/>
      <c r="F16" s="8"/>
      <c r="G16" s="9"/>
      <c r="H16" s="10">
        <v>8</v>
      </c>
      <c r="I16" s="8"/>
      <c r="J16" s="8"/>
      <c r="K16" s="8">
        <v>698</v>
      </c>
      <c r="L16" s="11">
        <v>544</v>
      </c>
      <c r="M16" s="8">
        <v>351</v>
      </c>
      <c r="N16" s="8">
        <v>140921</v>
      </c>
      <c r="O16" s="10"/>
      <c r="P16" s="9"/>
      <c r="Q16" s="10"/>
      <c r="R16" s="8">
        <v>15300</v>
      </c>
      <c r="S16" s="8">
        <v>351</v>
      </c>
      <c r="T16" s="8">
        <v>156221</v>
      </c>
    </row>
    <row r="17" spans="1:20" ht="18.95" customHeight="1">
      <c r="A17" s="46"/>
      <c r="B17" s="2" t="s">
        <v>10</v>
      </c>
      <c r="C17" s="8">
        <v>392</v>
      </c>
      <c r="D17" s="11">
        <v>7</v>
      </c>
      <c r="E17" s="8"/>
      <c r="F17" s="8"/>
      <c r="G17" s="9"/>
      <c r="H17" s="10">
        <v>15</v>
      </c>
      <c r="I17" s="8"/>
      <c r="J17" s="8"/>
      <c r="K17" s="8">
        <v>407</v>
      </c>
      <c r="L17" s="11">
        <v>7</v>
      </c>
      <c r="M17" s="8">
        <v>326</v>
      </c>
      <c r="N17" s="8">
        <v>385644</v>
      </c>
      <c r="O17" s="10"/>
      <c r="P17" s="9"/>
      <c r="Q17" s="10"/>
      <c r="R17" s="8">
        <v>3300</v>
      </c>
      <c r="S17" s="8">
        <v>326</v>
      </c>
      <c r="T17" s="8">
        <v>391644</v>
      </c>
    </row>
    <row r="18" spans="1:20" ht="18.95" customHeight="1">
      <c r="A18" s="46"/>
      <c r="B18" s="2" t="s">
        <v>68</v>
      </c>
      <c r="C18" s="8">
        <v>19</v>
      </c>
      <c r="D18" s="11"/>
      <c r="E18" s="8"/>
      <c r="F18" s="8"/>
      <c r="G18" s="9">
        <v>1</v>
      </c>
      <c r="H18" s="10"/>
      <c r="I18" s="8"/>
      <c r="J18" s="8"/>
      <c r="K18" s="8">
        <v>20</v>
      </c>
      <c r="L18" s="11"/>
      <c r="M18" s="8">
        <v>12</v>
      </c>
      <c r="N18" s="8">
        <v>3900</v>
      </c>
      <c r="O18" s="10"/>
      <c r="P18" s="9"/>
      <c r="Q18" s="10"/>
      <c r="R18" s="8"/>
      <c r="S18" s="8">
        <v>12</v>
      </c>
      <c r="T18" s="8">
        <v>3900</v>
      </c>
    </row>
    <row r="19" spans="1:20" ht="18.95" customHeight="1">
      <c r="A19" s="46"/>
      <c r="B19" s="2" t="s">
        <v>69</v>
      </c>
      <c r="C19" s="8">
        <v>4</v>
      </c>
      <c r="D19" s="11"/>
      <c r="E19" s="8"/>
      <c r="F19" s="8"/>
      <c r="G19" s="9"/>
      <c r="H19" s="10"/>
      <c r="I19" s="8"/>
      <c r="J19" s="8"/>
      <c r="K19" s="8">
        <v>4</v>
      </c>
      <c r="L19" s="11"/>
      <c r="M19" s="8">
        <v>6</v>
      </c>
      <c r="N19" s="8">
        <v>1800</v>
      </c>
      <c r="O19" s="10"/>
      <c r="P19" s="9"/>
      <c r="Q19" s="10"/>
      <c r="R19" s="8"/>
      <c r="S19" s="8">
        <v>6</v>
      </c>
      <c r="T19" s="8">
        <v>1800</v>
      </c>
    </row>
    <row r="20" spans="1:20" ht="18.95" customHeight="1">
      <c r="A20" s="46"/>
      <c r="B20" s="2" t="s">
        <v>70</v>
      </c>
      <c r="C20" s="8">
        <v>40</v>
      </c>
      <c r="D20" s="11"/>
      <c r="E20" s="8"/>
      <c r="F20" s="8"/>
      <c r="G20" s="9"/>
      <c r="H20" s="10">
        <v>3</v>
      </c>
      <c r="I20" s="8"/>
      <c r="J20" s="8"/>
      <c r="K20" s="8">
        <v>43</v>
      </c>
      <c r="L20" s="11"/>
      <c r="M20" s="8">
        <v>18</v>
      </c>
      <c r="N20" s="8">
        <v>20100</v>
      </c>
      <c r="O20" s="10"/>
      <c r="P20" s="9"/>
      <c r="Q20" s="10"/>
      <c r="R20" s="8">
        <v>900</v>
      </c>
      <c r="S20" s="8">
        <v>18</v>
      </c>
      <c r="T20" s="8">
        <v>21000</v>
      </c>
    </row>
    <row r="21" spans="1:20" ht="18.95" customHeight="1">
      <c r="A21" s="46"/>
      <c r="B21" s="12" t="s">
        <v>71</v>
      </c>
      <c r="C21" s="13">
        <f t="shared" ref="C21:T21" si="1">SUM(C16:C20)</f>
        <v>1145</v>
      </c>
      <c r="D21" s="13">
        <f t="shared" si="1"/>
        <v>551</v>
      </c>
      <c r="E21" s="13">
        <f t="shared" si="1"/>
        <v>0</v>
      </c>
      <c r="F21" s="13">
        <f t="shared" si="1"/>
        <v>0</v>
      </c>
      <c r="G21" s="13">
        <f t="shared" si="1"/>
        <v>1</v>
      </c>
      <c r="H21" s="13">
        <f t="shared" si="1"/>
        <v>26</v>
      </c>
      <c r="I21" s="13">
        <f t="shared" si="1"/>
        <v>0</v>
      </c>
      <c r="J21" s="13">
        <f t="shared" si="1"/>
        <v>0</v>
      </c>
      <c r="K21" s="13">
        <f t="shared" si="1"/>
        <v>1172</v>
      </c>
      <c r="L21" s="13">
        <f t="shared" si="1"/>
        <v>551</v>
      </c>
      <c r="M21" s="13">
        <f t="shared" si="1"/>
        <v>713</v>
      </c>
      <c r="N21" s="13">
        <f t="shared" si="1"/>
        <v>552365</v>
      </c>
      <c r="O21" s="13">
        <f t="shared" si="1"/>
        <v>0</v>
      </c>
      <c r="P21" s="13">
        <f t="shared" si="1"/>
        <v>0</v>
      </c>
      <c r="Q21" s="13">
        <f t="shared" si="1"/>
        <v>0</v>
      </c>
      <c r="R21" s="13">
        <f t="shared" si="1"/>
        <v>19500</v>
      </c>
      <c r="S21" s="13">
        <f t="shared" si="1"/>
        <v>713</v>
      </c>
      <c r="T21" s="13">
        <f t="shared" si="1"/>
        <v>574565</v>
      </c>
    </row>
    <row r="22" spans="1:20" ht="18.95" customHeight="1">
      <c r="A22" s="46" t="s">
        <v>12</v>
      </c>
      <c r="B22" s="2" t="s">
        <v>72</v>
      </c>
      <c r="C22" s="8">
        <v>276</v>
      </c>
      <c r="D22" s="11">
        <v>56</v>
      </c>
      <c r="E22" s="8"/>
      <c r="F22" s="8"/>
      <c r="G22" s="9"/>
      <c r="H22" s="10">
        <v>1</v>
      </c>
      <c r="I22" s="8"/>
      <c r="J22" s="8"/>
      <c r="K22" s="8">
        <v>277</v>
      </c>
      <c r="L22" s="11">
        <v>56</v>
      </c>
      <c r="M22" s="8">
        <v>192</v>
      </c>
      <c r="N22" s="8">
        <v>223108</v>
      </c>
      <c r="O22" s="10"/>
      <c r="P22" s="9"/>
      <c r="Q22" s="10"/>
      <c r="R22" s="8"/>
      <c r="S22" s="8">
        <v>192</v>
      </c>
      <c r="T22" s="8">
        <v>223108</v>
      </c>
    </row>
    <row r="23" spans="1:20" ht="18.95" customHeight="1">
      <c r="A23" s="46"/>
      <c r="B23" s="2" t="s">
        <v>73</v>
      </c>
      <c r="C23" s="8">
        <v>242</v>
      </c>
      <c r="D23" s="11">
        <v>67</v>
      </c>
      <c r="E23" s="8"/>
      <c r="F23" s="8"/>
      <c r="G23" s="9"/>
      <c r="H23" s="10">
        <v>2</v>
      </c>
      <c r="I23" s="8"/>
      <c r="J23" s="8"/>
      <c r="K23" s="8">
        <v>244</v>
      </c>
      <c r="L23" s="11">
        <v>67</v>
      </c>
      <c r="M23" s="8">
        <v>184</v>
      </c>
      <c r="N23" s="8">
        <v>114256</v>
      </c>
      <c r="O23" s="10"/>
      <c r="P23" s="9"/>
      <c r="Q23" s="10"/>
      <c r="R23" s="8"/>
      <c r="S23" s="8">
        <v>184</v>
      </c>
      <c r="T23" s="8">
        <v>114256</v>
      </c>
    </row>
    <row r="24" spans="1:20" ht="18.95" customHeight="1">
      <c r="A24" s="46"/>
      <c r="B24" s="2" t="s">
        <v>74</v>
      </c>
      <c r="C24" s="8">
        <v>77</v>
      </c>
      <c r="D24" s="11">
        <v>1</v>
      </c>
      <c r="E24" s="8"/>
      <c r="F24" s="8"/>
      <c r="G24" s="9"/>
      <c r="H24" s="10"/>
      <c r="I24" s="8"/>
      <c r="J24" s="8"/>
      <c r="K24" s="8">
        <v>77</v>
      </c>
      <c r="L24" s="11">
        <v>1</v>
      </c>
      <c r="M24" s="8">
        <v>64</v>
      </c>
      <c r="N24" s="8">
        <v>17400</v>
      </c>
      <c r="O24" s="10"/>
      <c r="P24" s="9"/>
      <c r="Q24" s="10"/>
      <c r="R24" s="8"/>
      <c r="S24" s="8">
        <v>64</v>
      </c>
      <c r="T24" s="8">
        <v>17400</v>
      </c>
    </row>
    <row r="25" spans="1:20" ht="18.95" customHeight="1">
      <c r="A25" s="46"/>
      <c r="B25" s="2" t="s">
        <v>75</v>
      </c>
      <c r="C25" s="8">
        <v>537</v>
      </c>
      <c r="D25" s="11">
        <v>532</v>
      </c>
      <c r="E25" s="8">
        <v>2</v>
      </c>
      <c r="F25" s="8"/>
      <c r="G25" s="9"/>
      <c r="H25" s="10">
        <v>16</v>
      </c>
      <c r="I25" s="8"/>
      <c r="J25" s="8"/>
      <c r="K25" s="8">
        <v>553</v>
      </c>
      <c r="L25" s="11">
        <v>532</v>
      </c>
      <c r="M25" s="8">
        <v>378</v>
      </c>
      <c r="N25" s="8">
        <v>2642513</v>
      </c>
      <c r="O25" s="10"/>
      <c r="P25" s="9"/>
      <c r="Q25" s="10"/>
      <c r="R25" s="8">
        <v>2700</v>
      </c>
      <c r="S25" s="8">
        <v>378</v>
      </c>
      <c r="T25" s="8">
        <v>2645213</v>
      </c>
    </row>
    <row r="26" spans="1:20" ht="18.95" customHeight="1">
      <c r="A26" s="46"/>
      <c r="B26" s="2" t="s">
        <v>76</v>
      </c>
      <c r="C26" s="8">
        <v>55</v>
      </c>
      <c r="D26" s="11"/>
      <c r="E26" s="8"/>
      <c r="F26" s="8"/>
      <c r="G26" s="9"/>
      <c r="H26" s="10"/>
      <c r="I26" s="8"/>
      <c r="J26" s="8"/>
      <c r="K26" s="8">
        <v>55</v>
      </c>
      <c r="L26" s="11"/>
      <c r="M26" s="8">
        <v>11</v>
      </c>
      <c r="N26" s="8">
        <v>3400</v>
      </c>
      <c r="O26" s="10"/>
      <c r="P26" s="9"/>
      <c r="Q26" s="10"/>
      <c r="R26" s="8"/>
      <c r="S26" s="8">
        <v>11</v>
      </c>
      <c r="T26" s="8">
        <v>3400</v>
      </c>
    </row>
    <row r="27" spans="1:20" ht="18.95" customHeight="1">
      <c r="A27" s="46"/>
      <c r="B27" s="2" t="s">
        <v>77</v>
      </c>
      <c r="C27" s="8">
        <v>121</v>
      </c>
      <c r="D27" s="11">
        <v>9</v>
      </c>
      <c r="E27" s="8"/>
      <c r="F27" s="8"/>
      <c r="G27" s="9"/>
      <c r="H27" s="10">
        <v>8</v>
      </c>
      <c r="I27" s="8"/>
      <c r="J27" s="8"/>
      <c r="K27" s="8">
        <v>129</v>
      </c>
      <c r="L27" s="11">
        <v>9</v>
      </c>
      <c r="M27" s="8">
        <v>8</v>
      </c>
      <c r="N27" s="8">
        <v>17400</v>
      </c>
      <c r="O27" s="10"/>
      <c r="P27" s="9"/>
      <c r="Q27" s="10"/>
      <c r="R27" s="8"/>
      <c r="S27" s="8">
        <v>8</v>
      </c>
      <c r="T27" s="8">
        <v>17400</v>
      </c>
    </row>
    <row r="28" spans="1:20" ht="18.95" customHeight="1">
      <c r="A28" s="46"/>
      <c r="B28" s="2" t="s">
        <v>28</v>
      </c>
      <c r="C28" s="8">
        <v>7</v>
      </c>
      <c r="D28" s="11"/>
      <c r="E28" s="8"/>
      <c r="F28" s="8"/>
      <c r="G28" s="9"/>
      <c r="H28" s="10"/>
      <c r="I28" s="8"/>
      <c r="J28" s="8"/>
      <c r="K28" s="8">
        <v>7</v>
      </c>
      <c r="L28" s="11"/>
      <c r="M28" s="8"/>
      <c r="N28" s="8"/>
      <c r="O28" s="10"/>
      <c r="P28" s="9"/>
      <c r="Q28" s="10"/>
      <c r="R28" s="8"/>
      <c r="S28" s="8"/>
      <c r="T28" s="8"/>
    </row>
    <row r="29" spans="1:20" ht="18.95" customHeight="1">
      <c r="A29" s="46"/>
      <c r="B29" s="14" t="s">
        <v>93</v>
      </c>
      <c r="C29" s="8">
        <v>19</v>
      </c>
      <c r="D29" s="11"/>
      <c r="E29" s="8"/>
      <c r="F29" s="8"/>
      <c r="G29" s="9"/>
      <c r="H29" s="10"/>
      <c r="I29" s="8"/>
      <c r="J29" s="8"/>
      <c r="K29" s="8">
        <v>19</v>
      </c>
      <c r="L29" s="11"/>
      <c r="M29" s="8"/>
      <c r="N29" s="8"/>
      <c r="O29" s="10"/>
      <c r="P29" s="9"/>
      <c r="Q29" s="10"/>
      <c r="R29" s="8"/>
      <c r="S29" s="8"/>
      <c r="T29" s="8"/>
    </row>
    <row r="30" spans="1:20" ht="18.95" customHeight="1">
      <c r="A30" s="46"/>
      <c r="B30" s="14" t="s">
        <v>103</v>
      </c>
      <c r="C30" s="8"/>
      <c r="D30" s="11"/>
      <c r="E30" s="8"/>
      <c r="F30" s="8"/>
      <c r="G30" s="9"/>
      <c r="H30" s="10">
        <v>1</v>
      </c>
      <c r="I30" s="8"/>
      <c r="J30" s="8"/>
      <c r="K30" s="8">
        <v>1</v>
      </c>
      <c r="L30" s="11"/>
      <c r="M30" s="8"/>
      <c r="N30" s="8"/>
      <c r="O30" s="10"/>
      <c r="P30" s="9"/>
      <c r="Q30" s="10"/>
      <c r="R30" s="8"/>
      <c r="S30" s="8"/>
      <c r="T30" s="8"/>
    </row>
    <row r="31" spans="1:20" ht="18.95" customHeight="1">
      <c r="A31" s="46"/>
      <c r="B31" s="14" t="s">
        <v>112</v>
      </c>
      <c r="C31" s="8"/>
      <c r="D31" s="11"/>
      <c r="E31" s="8"/>
      <c r="F31" s="8"/>
      <c r="G31" s="9"/>
      <c r="H31" s="10"/>
      <c r="I31" s="8"/>
      <c r="J31" s="8"/>
      <c r="K31" s="8"/>
      <c r="L31" s="11"/>
      <c r="M31" s="8"/>
      <c r="N31" s="8"/>
      <c r="O31" s="10"/>
      <c r="P31" s="9"/>
      <c r="Q31" s="10"/>
      <c r="R31" s="8"/>
      <c r="S31" s="8"/>
      <c r="T31" s="8"/>
    </row>
    <row r="32" spans="1:20" ht="18.95" customHeight="1">
      <c r="A32" s="46"/>
      <c r="B32" s="14" t="s">
        <v>111</v>
      </c>
      <c r="C32" s="8"/>
      <c r="D32" s="11"/>
      <c r="E32" s="8"/>
      <c r="F32" s="8"/>
      <c r="G32" s="9"/>
      <c r="H32" s="10"/>
      <c r="I32" s="8"/>
      <c r="J32" s="8"/>
      <c r="K32" s="8"/>
      <c r="L32" s="11"/>
      <c r="M32" s="8"/>
      <c r="N32" s="8"/>
      <c r="O32" s="10"/>
      <c r="P32" s="9"/>
      <c r="Q32" s="10"/>
      <c r="R32" s="8"/>
      <c r="S32" s="8"/>
      <c r="T32" s="8"/>
    </row>
    <row r="33" spans="1:22" ht="18.95" customHeight="1">
      <c r="A33" s="46"/>
      <c r="B33" s="12" t="s">
        <v>11</v>
      </c>
      <c r="C33" s="13">
        <f t="shared" ref="C33:T33" si="2">SUM(C22:C32)</f>
        <v>1334</v>
      </c>
      <c r="D33" s="13">
        <f t="shared" si="2"/>
        <v>665</v>
      </c>
      <c r="E33" s="13">
        <f t="shared" si="2"/>
        <v>2</v>
      </c>
      <c r="F33" s="13">
        <f t="shared" si="2"/>
        <v>0</v>
      </c>
      <c r="G33" s="13">
        <f t="shared" si="2"/>
        <v>0</v>
      </c>
      <c r="H33" s="13">
        <f t="shared" si="2"/>
        <v>28</v>
      </c>
      <c r="I33" s="13">
        <f t="shared" si="2"/>
        <v>0</v>
      </c>
      <c r="J33" s="13">
        <f t="shared" si="2"/>
        <v>0</v>
      </c>
      <c r="K33" s="13">
        <f t="shared" si="2"/>
        <v>1362</v>
      </c>
      <c r="L33" s="13">
        <f t="shared" si="2"/>
        <v>665</v>
      </c>
      <c r="M33" s="13">
        <f t="shared" si="2"/>
        <v>837</v>
      </c>
      <c r="N33" s="13">
        <f t="shared" si="2"/>
        <v>3018077</v>
      </c>
      <c r="O33" s="13">
        <f t="shared" si="2"/>
        <v>0</v>
      </c>
      <c r="P33" s="13">
        <f t="shared" si="2"/>
        <v>0</v>
      </c>
      <c r="Q33" s="13">
        <f t="shared" si="2"/>
        <v>0</v>
      </c>
      <c r="R33" s="13">
        <f t="shared" si="2"/>
        <v>2700</v>
      </c>
      <c r="S33" s="13">
        <f t="shared" si="2"/>
        <v>837</v>
      </c>
      <c r="T33" s="13">
        <f t="shared" si="2"/>
        <v>3020777</v>
      </c>
      <c r="V33" s="1" t="s">
        <v>87</v>
      </c>
    </row>
    <row r="34" spans="1:22" ht="18.95" customHeight="1">
      <c r="A34" s="46" t="s">
        <v>89</v>
      </c>
      <c r="B34" s="2" t="s">
        <v>13</v>
      </c>
      <c r="C34" s="8">
        <v>153</v>
      </c>
      <c r="D34" s="11">
        <v>209</v>
      </c>
      <c r="E34" s="8"/>
      <c r="F34" s="8">
        <v>1</v>
      </c>
      <c r="G34" s="9"/>
      <c r="H34" s="10">
        <v>1</v>
      </c>
      <c r="I34" s="8">
        <v>1</v>
      </c>
      <c r="J34" s="8"/>
      <c r="K34" s="8">
        <v>154</v>
      </c>
      <c r="L34" s="11">
        <v>210</v>
      </c>
      <c r="M34" s="8">
        <v>58</v>
      </c>
      <c r="N34" s="8">
        <v>66800</v>
      </c>
      <c r="O34" s="10"/>
      <c r="P34" s="9">
        <v>1200</v>
      </c>
      <c r="Q34" s="10"/>
      <c r="R34" s="8">
        <v>1200</v>
      </c>
      <c r="S34" s="8">
        <v>58</v>
      </c>
      <c r="T34" s="8">
        <v>68000</v>
      </c>
    </row>
    <row r="35" spans="1:22" ht="18.95" customHeight="1">
      <c r="A35" s="46"/>
      <c r="B35" s="2" t="s">
        <v>14</v>
      </c>
      <c r="C35" s="8">
        <v>42</v>
      </c>
      <c r="D35" s="11">
        <v>1</v>
      </c>
      <c r="E35" s="8"/>
      <c r="F35" s="8"/>
      <c r="G35" s="9"/>
      <c r="H35" s="10"/>
      <c r="I35" s="8"/>
      <c r="J35" s="8"/>
      <c r="K35" s="8">
        <v>42</v>
      </c>
      <c r="L35" s="11">
        <v>1</v>
      </c>
      <c r="M35" s="8">
        <v>75</v>
      </c>
      <c r="N35" s="8">
        <v>48800</v>
      </c>
      <c r="O35" s="10"/>
      <c r="P35" s="9"/>
      <c r="Q35" s="10"/>
      <c r="R35" s="8"/>
      <c r="S35" s="8">
        <v>75</v>
      </c>
      <c r="T35" s="8">
        <v>48800</v>
      </c>
    </row>
    <row r="36" spans="1:22" ht="18.95" customHeight="1">
      <c r="A36" s="46"/>
      <c r="B36" s="2" t="s">
        <v>15</v>
      </c>
      <c r="C36" s="8">
        <v>283</v>
      </c>
      <c r="D36" s="11">
        <v>5</v>
      </c>
      <c r="E36" s="8"/>
      <c r="F36" s="8"/>
      <c r="G36" s="9"/>
      <c r="H36" s="10">
        <v>1</v>
      </c>
      <c r="I36" s="8"/>
      <c r="J36" s="8"/>
      <c r="K36" s="8">
        <v>284</v>
      </c>
      <c r="L36" s="11">
        <v>5</v>
      </c>
      <c r="M36" s="8">
        <v>257</v>
      </c>
      <c r="N36" s="8">
        <v>114100</v>
      </c>
      <c r="O36" s="10"/>
      <c r="P36" s="9"/>
      <c r="Q36" s="10"/>
      <c r="R36" s="8"/>
      <c r="S36" s="8">
        <v>257</v>
      </c>
      <c r="T36" s="8">
        <v>114100</v>
      </c>
    </row>
    <row r="37" spans="1:22" ht="18.95" customHeight="1">
      <c r="A37" s="46"/>
      <c r="B37" s="2" t="s">
        <v>16</v>
      </c>
      <c r="C37" s="8">
        <v>233</v>
      </c>
      <c r="D37" s="11">
        <v>78</v>
      </c>
      <c r="E37" s="8">
        <v>9</v>
      </c>
      <c r="F37" s="8"/>
      <c r="G37" s="9"/>
      <c r="H37" s="10">
        <v>10</v>
      </c>
      <c r="I37" s="8">
        <v>1</v>
      </c>
      <c r="J37" s="8"/>
      <c r="K37" s="8">
        <v>243</v>
      </c>
      <c r="L37" s="11">
        <v>79</v>
      </c>
      <c r="M37" s="8">
        <v>105</v>
      </c>
      <c r="N37" s="8">
        <v>64100</v>
      </c>
      <c r="O37" s="10"/>
      <c r="P37" s="9">
        <v>3000</v>
      </c>
      <c r="Q37" s="10"/>
      <c r="R37" s="8">
        <v>3000</v>
      </c>
      <c r="S37" s="8">
        <v>105</v>
      </c>
      <c r="T37" s="8">
        <v>67100</v>
      </c>
    </row>
    <row r="38" spans="1:22" ht="18.95" customHeight="1">
      <c r="A38" s="46"/>
      <c r="B38" s="2" t="s">
        <v>17</v>
      </c>
      <c r="C38" s="8">
        <v>76</v>
      </c>
      <c r="D38" s="11"/>
      <c r="E38" s="8"/>
      <c r="F38" s="8"/>
      <c r="G38" s="9"/>
      <c r="H38" s="10">
        <v>1</v>
      </c>
      <c r="I38" s="8"/>
      <c r="J38" s="8"/>
      <c r="K38" s="8">
        <v>77</v>
      </c>
      <c r="L38" s="11"/>
      <c r="M38" s="8">
        <v>7</v>
      </c>
      <c r="N38" s="8">
        <v>2100</v>
      </c>
      <c r="O38" s="10"/>
      <c r="P38" s="9"/>
      <c r="Q38" s="10"/>
      <c r="R38" s="8"/>
      <c r="S38" s="8">
        <v>7</v>
      </c>
      <c r="T38" s="8">
        <v>2100</v>
      </c>
    </row>
    <row r="39" spans="1:22" ht="18.95" customHeight="1">
      <c r="A39" s="46"/>
      <c r="B39" s="2" t="s">
        <v>18</v>
      </c>
      <c r="C39" s="8">
        <v>12</v>
      </c>
      <c r="D39" s="11"/>
      <c r="E39" s="8"/>
      <c r="F39" s="8"/>
      <c r="G39" s="9"/>
      <c r="H39" s="10">
        <v>1</v>
      </c>
      <c r="I39" s="8"/>
      <c r="J39" s="8"/>
      <c r="K39" s="8">
        <v>13</v>
      </c>
      <c r="L39" s="11"/>
      <c r="M39" s="8">
        <v>0</v>
      </c>
      <c r="N39" s="8">
        <v>0</v>
      </c>
      <c r="O39" s="10"/>
      <c r="P39" s="9"/>
      <c r="Q39" s="10"/>
      <c r="R39" s="8"/>
      <c r="S39" s="8">
        <v>0</v>
      </c>
      <c r="T39" s="8">
        <v>0</v>
      </c>
    </row>
    <row r="40" spans="1:22" ht="18.95" customHeight="1">
      <c r="A40" s="46"/>
      <c r="B40" s="14" t="s">
        <v>97</v>
      </c>
      <c r="C40" s="8"/>
      <c r="D40" s="11"/>
      <c r="E40" s="8"/>
      <c r="F40" s="8"/>
      <c r="G40" s="9"/>
      <c r="H40" s="10"/>
      <c r="I40" s="8"/>
      <c r="J40" s="8"/>
      <c r="K40" s="8"/>
      <c r="L40" s="11"/>
      <c r="M40" s="8"/>
      <c r="N40" s="8"/>
      <c r="O40" s="10"/>
      <c r="P40" s="9"/>
      <c r="Q40" s="10"/>
      <c r="R40" s="8"/>
      <c r="S40" s="8"/>
      <c r="T40" s="8"/>
    </row>
    <row r="41" spans="1:22" ht="18.95" customHeight="1">
      <c r="A41" s="46"/>
      <c r="B41" s="12" t="s">
        <v>19</v>
      </c>
      <c r="C41" s="13">
        <f>SUM(C34:C40)</f>
        <v>799</v>
      </c>
      <c r="D41" s="13">
        <f>SUM(D34:D40)</f>
        <v>293</v>
      </c>
      <c r="E41" s="13">
        <f t="shared" ref="E41:T41" si="3">SUM(E34:E40)</f>
        <v>9</v>
      </c>
      <c r="F41" s="13">
        <f t="shared" si="3"/>
        <v>1</v>
      </c>
      <c r="G41" s="13">
        <f t="shared" si="3"/>
        <v>0</v>
      </c>
      <c r="H41" s="13">
        <f t="shared" si="3"/>
        <v>14</v>
      </c>
      <c r="I41" s="13">
        <f t="shared" si="3"/>
        <v>2</v>
      </c>
      <c r="J41" s="13">
        <f t="shared" si="3"/>
        <v>0</v>
      </c>
      <c r="K41" s="13">
        <f t="shared" si="3"/>
        <v>813</v>
      </c>
      <c r="L41" s="13">
        <f t="shared" si="3"/>
        <v>295</v>
      </c>
      <c r="M41" s="13">
        <f>SUM(M34:M40)</f>
        <v>502</v>
      </c>
      <c r="N41" s="13">
        <f>SUM(N34:N40)</f>
        <v>295900</v>
      </c>
      <c r="O41" s="13">
        <f t="shared" si="3"/>
        <v>0</v>
      </c>
      <c r="P41" s="13">
        <f t="shared" si="3"/>
        <v>4200</v>
      </c>
      <c r="Q41" s="13">
        <f t="shared" si="3"/>
        <v>0</v>
      </c>
      <c r="R41" s="13">
        <f t="shared" si="3"/>
        <v>4200</v>
      </c>
      <c r="S41" s="13">
        <f t="shared" si="3"/>
        <v>502</v>
      </c>
      <c r="T41" s="13">
        <f t="shared" si="3"/>
        <v>300100</v>
      </c>
    </row>
    <row r="42" spans="1:22" ht="18.95" customHeight="1">
      <c r="A42" s="47" t="s">
        <v>20</v>
      </c>
      <c r="B42" s="2" t="s">
        <v>21</v>
      </c>
      <c r="C42" s="8">
        <v>233</v>
      </c>
      <c r="D42" s="11">
        <v>2</v>
      </c>
      <c r="E42" s="8"/>
      <c r="F42" s="8"/>
      <c r="G42" s="9"/>
      <c r="H42" s="10"/>
      <c r="I42" s="8"/>
      <c r="J42" s="8"/>
      <c r="K42" s="8">
        <v>233</v>
      </c>
      <c r="L42" s="11">
        <v>2</v>
      </c>
      <c r="M42" s="8">
        <v>120</v>
      </c>
      <c r="N42" s="8">
        <v>233947</v>
      </c>
      <c r="O42" s="10"/>
      <c r="P42" s="9"/>
      <c r="Q42" s="10"/>
      <c r="R42" s="8"/>
      <c r="S42" s="8">
        <v>120</v>
      </c>
      <c r="T42" s="8">
        <v>233947</v>
      </c>
    </row>
    <row r="43" spans="1:22" ht="18.95" customHeight="1">
      <c r="A43" s="48"/>
      <c r="B43" s="2" t="s">
        <v>22</v>
      </c>
      <c r="C43" s="8">
        <v>646</v>
      </c>
      <c r="D43" s="11">
        <v>5</v>
      </c>
      <c r="E43" s="8">
        <v>4</v>
      </c>
      <c r="F43" s="8"/>
      <c r="G43" s="9"/>
      <c r="H43" s="10">
        <v>33</v>
      </c>
      <c r="I43" s="8"/>
      <c r="J43" s="8"/>
      <c r="K43" s="8">
        <v>679</v>
      </c>
      <c r="L43" s="11">
        <v>5</v>
      </c>
      <c r="M43" s="8">
        <v>184</v>
      </c>
      <c r="N43" s="8">
        <v>198532</v>
      </c>
      <c r="O43" s="10"/>
      <c r="P43" s="9"/>
      <c r="Q43" s="10">
        <v>1</v>
      </c>
      <c r="R43" s="8">
        <v>19300</v>
      </c>
      <c r="S43" s="8">
        <v>184</v>
      </c>
      <c r="T43" s="8">
        <v>217832</v>
      </c>
    </row>
    <row r="44" spans="1:22" ht="18.95" customHeight="1">
      <c r="A44" s="48"/>
      <c r="B44" s="2" t="s">
        <v>23</v>
      </c>
      <c r="C44" s="8">
        <v>23</v>
      </c>
      <c r="D44" s="11"/>
      <c r="E44" s="8"/>
      <c r="F44" s="8"/>
      <c r="G44" s="9"/>
      <c r="H44" s="10"/>
      <c r="I44" s="8"/>
      <c r="J44" s="8"/>
      <c r="K44" s="8">
        <v>23</v>
      </c>
      <c r="L44" s="11"/>
      <c r="M44" s="8">
        <v>26</v>
      </c>
      <c r="N44" s="8">
        <v>40800</v>
      </c>
      <c r="O44" s="10"/>
      <c r="P44" s="9"/>
      <c r="Q44" s="10"/>
      <c r="R44" s="8"/>
      <c r="S44" s="8">
        <v>26</v>
      </c>
      <c r="T44" s="8">
        <v>40800</v>
      </c>
    </row>
    <row r="45" spans="1:22" ht="18.95" customHeight="1">
      <c r="A45" s="48"/>
      <c r="B45" s="2" t="s">
        <v>24</v>
      </c>
      <c r="C45" s="8">
        <v>61</v>
      </c>
      <c r="D45" s="11">
        <v>1</v>
      </c>
      <c r="E45" s="8"/>
      <c r="F45" s="8"/>
      <c r="G45" s="9"/>
      <c r="H45" s="10"/>
      <c r="I45" s="8"/>
      <c r="J45" s="8"/>
      <c r="K45" s="8">
        <v>61</v>
      </c>
      <c r="L45" s="11">
        <v>1</v>
      </c>
      <c r="M45" s="8">
        <v>36</v>
      </c>
      <c r="N45" s="8">
        <v>17700</v>
      </c>
      <c r="O45" s="10"/>
      <c r="P45" s="9"/>
      <c r="Q45" s="10"/>
      <c r="R45" s="8"/>
      <c r="S45" s="8">
        <v>36</v>
      </c>
      <c r="T45" s="8">
        <v>17700</v>
      </c>
    </row>
    <row r="46" spans="1:22" ht="18.95" customHeight="1">
      <c r="A46" s="48"/>
      <c r="B46" s="2" t="s">
        <v>25</v>
      </c>
      <c r="C46" s="8">
        <v>47</v>
      </c>
      <c r="D46" s="11"/>
      <c r="E46" s="8"/>
      <c r="F46" s="8"/>
      <c r="G46" s="9"/>
      <c r="H46" s="10"/>
      <c r="I46" s="8"/>
      <c r="J46" s="8"/>
      <c r="K46" s="8">
        <v>47</v>
      </c>
      <c r="L46" s="11"/>
      <c r="M46" s="8">
        <v>10</v>
      </c>
      <c r="N46" s="8">
        <v>18600</v>
      </c>
      <c r="O46" s="10"/>
      <c r="P46" s="9"/>
      <c r="Q46" s="10"/>
      <c r="R46" s="8"/>
      <c r="S46" s="8">
        <v>10</v>
      </c>
      <c r="T46" s="8">
        <v>18600</v>
      </c>
    </row>
    <row r="47" spans="1:22" ht="18.95" customHeight="1">
      <c r="A47" s="48"/>
      <c r="B47" s="14" t="s">
        <v>108</v>
      </c>
      <c r="C47" s="8"/>
      <c r="D47" s="11"/>
      <c r="E47" s="8"/>
      <c r="F47" s="8"/>
      <c r="G47" s="9"/>
      <c r="H47" s="10">
        <v>2</v>
      </c>
      <c r="I47" s="8"/>
      <c r="J47" s="8"/>
      <c r="K47" s="8">
        <v>2</v>
      </c>
      <c r="L47" s="11"/>
      <c r="M47" s="8"/>
      <c r="N47" s="8"/>
      <c r="O47" s="10"/>
      <c r="P47" s="9"/>
      <c r="Q47" s="10"/>
      <c r="R47" s="8"/>
      <c r="S47" s="8"/>
      <c r="T47" s="8"/>
    </row>
    <row r="48" spans="1:22" ht="18.95" customHeight="1">
      <c r="A48" s="49"/>
      <c r="B48" s="12" t="s">
        <v>26</v>
      </c>
      <c r="C48" s="13">
        <f t="shared" ref="C48:M48" si="4">SUM(C42:C47)</f>
        <v>1010</v>
      </c>
      <c r="D48" s="13">
        <f t="shared" si="4"/>
        <v>8</v>
      </c>
      <c r="E48" s="13">
        <f t="shared" si="4"/>
        <v>4</v>
      </c>
      <c r="F48" s="13">
        <f t="shared" si="4"/>
        <v>0</v>
      </c>
      <c r="G48" s="13">
        <f t="shared" si="4"/>
        <v>0</v>
      </c>
      <c r="H48" s="13">
        <f t="shared" si="4"/>
        <v>35</v>
      </c>
      <c r="I48" s="13">
        <f t="shared" si="4"/>
        <v>0</v>
      </c>
      <c r="J48" s="13">
        <f t="shared" si="4"/>
        <v>0</v>
      </c>
      <c r="K48" s="13">
        <f t="shared" si="4"/>
        <v>1045</v>
      </c>
      <c r="L48" s="13">
        <f t="shared" si="4"/>
        <v>8</v>
      </c>
      <c r="M48" s="13">
        <f t="shared" si="4"/>
        <v>376</v>
      </c>
      <c r="N48" s="13">
        <f>SUM(N42:N47)+3000</f>
        <v>512579</v>
      </c>
      <c r="O48" s="13">
        <f>SUM(O42:O47)</f>
        <v>0</v>
      </c>
      <c r="P48" s="13">
        <f>SUM(P42:P47)</f>
        <v>0</v>
      </c>
      <c r="Q48" s="13">
        <f>SUM(Q42:Q47)</f>
        <v>1</v>
      </c>
      <c r="R48" s="13">
        <f>SUM(R42:R47)</f>
        <v>19300</v>
      </c>
      <c r="S48" s="13">
        <f>SUM(S42:S47)</f>
        <v>376</v>
      </c>
      <c r="T48" s="13">
        <f>SUM(T42:T47)+3000</f>
        <v>531879</v>
      </c>
    </row>
    <row r="49" spans="1:20" ht="18.95" customHeight="1">
      <c r="A49" s="46" t="s">
        <v>29</v>
      </c>
      <c r="B49" s="2" t="s">
        <v>30</v>
      </c>
      <c r="C49" s="8">
        <v>601</v>
      </c>
      <c r="D49" s="11">
        <v>81</v>
      </c>
      <c r="E49" s="8">
        <v>2</v>
      </c>
      <c r="F49" s="8"/>
      <c r="G49" s="9"/>
      <c r="H49" s="10">
        <v>15</v>
      </c>
      <c r="I49" s="8"/>
      <c r="J49" s="8"/>
      <c r="K49" s="8">
        <v>616</v>
      </c>
      <c r="L49" s="11">
        <v>81</v>
      </c>
      <c r="M49" s="8">
        <v>164</v>
      </c>
      <c r="N49" s="8">
        <v>198350</v>
      </c>
      <c r="O49" s="10"/>
      <c r="P49" s="9"/>
      <c r="Q49" s="10"/>
      <c r="R49" s="8">
        <v>300</v>
      </c>
      <c r="S49" s="8">
        <v>164</v>
      </c>
      <c r="T49" s="8">
        <v>198650</v>
      </c>
    </row>
    <row r="50" spans="1:20" ht="18.95" customHeight="1">
      <c r="A50" s="46"/>
      <c r="B50" s="2" t="s">
        <v>31</v>
      </c>
      <c r="C50" s="8">
        <v>120</v>
      </c>
      <c r="D50" s="11">
        <v>3</v>
      </c>
      <c r="E50" s="8"/>
      <c r="F50" s="8"/>
      <c r="G50" s="9"/>
      <c r="H50" s="10"/>
      <c r="I50" s="8"/>
      <c r="J50" s="8"/>
      <c r="K50" s="8">
        <v>120</v>
      </c>
      <c r="L50" s="11">
        <v>3</v>
      </c>
      <c r="M50" s="8">
        <v>87</v>
      </c>
      <c r="N50" s="8">
        <v>41500</v>
      </c>
      <c r="O50" s="10"/>
      <c r="P50" s="9"/>
      <c r="Q50" s="10"/>
      <c r="R50" s="8"/>
      <c r="S50" s="8">
        <v>87</v>
      </c>
      <c r="T50" s="8">
        <v>41500</v>
      </c>
    </row>
    <row r="51" spans="1:20" ht="18.95" customHeight="1">
      <c r="A51" s="46"/>
      <c r="B51" s="2" t="s">
        <v>32</v>
      </c>
      <c r="C51" s="8">
        <v>50</v>
      </c>
      <c r="D51" s="11">
        <v>1</v>
      </c>
      <c r="E51" s="8"/>
      <c r="F51" s="8"/>
      <c r="G51" s="9"/>
      <c r="H51" s="10"/>
      <c r="I51" s="8"/>
      <c r="J51" s="8"/>
      <c r="K51" s="8">
        <v>50</v>
      </c>
      <c r="L51" s="11">
        <v>1</v>
      </c>
      <c r="M51" s="8">
        <v>30</v>
      </c>
      <c r="N51" s="8">
        <v>25600</v>
      </c>
      <c r="O51" s="10"/>
      <c r="P51" s="9"/>
      <c r="Q51" s="10"/>
      <c r="R51" s="8"/>
      <c r="S51" s="8">
        <v>30</v>
      </c>
      <c r="T51" s="8">
        <v>25600</v>
      </c>
    </row>
    <row r="52" spans="1:20" ht="18.95" customHeight="1">
      <c r="A52" s="46"/>
      <c r="B52" s="2" t="s">
        <v>33</v>
      </c>
      <c r="C52" s="8">
        <v>27</v>
      </c>
      <c r="D52" s="11"/>
      <c r="E52" s="8"/>
      <c r="F52" s="8"/>
      <c r="G52" s="9"/>
      <c r="H52" s="10"/>
      <c r="I52" s="8"/>
      <c r="J52" s="8"/>
      <c r="K52" s="8">
        <v>27</v>
      </c>
      <c r="L52" s="11"/>
      <c r="M52" s="8">
        <v>4</v>
      </c>
      <c r="N52" s="8">
        <v>1000</v>
      </c>
      <c r="O52" s="10"/>
      <c r="P52" s="9"/>
      <c r="Q52" s="10"/>
      <c r="R52" s="8"/>
      <c r="S52" s="8">
        <v>4</v>
      </c>
      <c r="T52" s="8">
        <v>1000</v>
      </c>
    </row>
    <row r="53" spans="1:20" ht="18.95" customHeight="1">
      <c r="A53" s="46"/>
      <c r="B53" s="2" t="s">
        <v>34</v>
      </c>
      <c r="C53" s="8">
        <v>32</v>
      </c>
      <c r="D53" s="11"/>
      <c r="E53" s="8">
        <v>1</v>
      </c>
      <c r="F53" s="8"/>
      <c r="G53" s="9"/>
      <c r="H53" s="10">
        <v>1</v>
      </c>
      <c r="I53" s="8"/>
      <c r="J53" s="8"/>
      <c r="K53" s="8">
        <v>33</v>
      </c>
      <c r="L53" s="11"/>
      <c r="M53" s="8">
        <v>7</v>
      </c>
      <c r="N53" s="8">
        <v>2400</v>
      </c>
      <c r="O53" s="10"/>
      <c r="P53" s="9"/>
      <c r="Q53" s="10"/>
      <c r="R53" s="8"/>
      <c r="S53" s="8">
        <v>7</v>
      </c>
      <c r="T53" s="8">
        <v>2400</v>
      </c>
    </row>
    <row r="54" spans="1:20" ht="18.95" customHeight="1">
      <c r="A54" s="46"/>
      <c r="B54" s="2" t="s">
        <v>35</v>
      </c>
      <c r="C54" s="8">
        <v>65</v>
      </c>
      <c r="D54" s="11">
        <v>8</v>
      </c>
      <c r="E54" s="8"/>
      <c r="F54" s="8"/>
      <c r="G54" s="9"/>
      <c r="H54" s="10"/>
      <c r="I54" s="8"/>
      <c r="J54" s="8"/>
      <c r="K54" s="8">
        <v>65</v>
      </c>
      <c r="L54" s="11">
        <v>8</v>
      </c>
      <c r="M54" s="8">
        <v>33</v>
      </c>
      <c r="N54" s="8">
        <v>17100</v>
      </c>
      <c r="O54" s="10"/>
      <c r="P54" s="9"/>
      <c r="Q54" s="10"/>
      <c r="R54" s="8"/>
      <c r="S54" s="8">
        <v>33</v>
      </c>
      <c r="T54" s="8">
        <v>17100</v>
      </c>
    </row>
    <row r="55" spans="1:20" ht="18.95" customHeight="1">
      <c r="A55" s="46"/>
      <c r="B55" s="2" t="s">
        <v>36</v>
      </c>
      <c r="C55" s="8">
        <v>9</v>
      </c>
      <c r="D55" s="11"/>
      <c r="E55" s="8"/>
      <c r="F55" s="8"/>
      <c r="G55" s="9"/>
      <c r="H55" s="10">
        <v>1</v>
      </c>
      <c r="I55" s="8"/>
      <c r="J55" s="8"/>
      <c r="K55" s="8">
        <v>10</v>
      </c>
      <c r="L55" s="11"/>
      <c r="M55" s="8"/>
      <c r="N55" s="8"/>
      <c r="O55" s="10"/>
      <c r="P55" s="9"/>
      <c r="Q55" s="10"/>
      <c r="R55" s="8"/>
      <c r="S55" s="8"/>
      <c r="T55" s="8"/>
    </row>
    <row r="56" spans="1:20" ht="18.95" customHeight="1">
      <c r="A56" s="46"/>
      <c r="B56" s="14" t="s">
        <v>95</v>
      </c>
      <c r="C56" s="8"/>
      <c r="D56" s="11"/>
      <c r="E56" s="8"/>
      <c r="F56" s="8"/>
      <c r="G56" s="9"/>
      <c r="H56" s="10"/>
      <c r="I56" s="8"/>
      <c r="J56" s="8"/>
      <c r="K56" s="8"/>
      <c r="L56" s="11"/>
      <c r="M56" s="8"/>
      <c r="N56" s="8"/>
      <c r="O56" s="10"/>
      <c r="P56" s="9"/>
      <c r="Q56" s="10"/>
      <c r="R56" s="8"/>
      <c r="S56" s="8"/>
      <c r="T56" s="8"/>
    </row>
    <row r="57" spans="1:20" ht="18.95" customHeight="1">
      <c r="A57" s="46"/>
      <c r="B57" s="28" t="s">
        <v>105</v>
      </c>
      <c r="C57" s="8"/>
      <c r="D57" s="11"/>
      <c r="E57" s="8"/>
      <c r="F57" s="8"/>
      <c r="G57" s="9"/>
      <c r="H57" s="10">
        <v>1</v>
      </c>
      <c r="I57" s="8"/>
      <c r="J57" s="8"/>
      <c r="K57" s="8">
        <v>1</v>
      </c>
      <c r="L57" s="11"/>
      <c r="M57" s="8"/>
      <c r="N57" s="8"/>
      <c r="O57" s="10"/>
      <c r="P57" s="9"/>
      <c r="Q57" s="10"/>
      <c r="R57" s="8"/>
      <c r="S57" s="8"/>
      <c r="T57" s="8"/>
    </row>
    <row r="58" spans="1:20" ht="18.95" customHeight="1">
      <c r="A58" s="46"/>
      <c r="B58" s="12" t="s">
        <v>37</v>
      </c>
      <c r="C58" s="13">
        <f t="shared" ref="C58:T58" si="5">SUM(C49:C57)</f>
        <v>904</v>
      </c>
      <c r="D58" s="13">
        <f t="shared" si="5"/>
        <v>93</v>
      </c>
      <c r="E58" s="13">
        <f t="shared" si="5"/>
        <v>3</v>
      </c>
      <c r="F58" s="13">
        <f t="shared" si="5"/>
        <v>0</v>
      </c>
      <c r="G58" s="13">
        <f t="shared" si="5"/>
        <v>0</v>
      </c>
      <c r="H58" s="13">
        <f t="shared" si="5"/>
        <v>18</v>
      </c>
      <c r="I58" s="13">
        <f t="shared" si="5"/>
        <v>0</v>
      </c>
      <c r="J58" s="13">
        <f t="shared" si="5"/>
        <v>0</v>
      </c>
      <c r="K58" s="13">
        <f t="shared" si="5"/>
        <v>922</v>
      </c>
      <c r="L58" s="13">
        <f t="shared" si="5"/>
        <v>93</v>
      </c>
      <c r="M58" s="13">
        <f t="shared" si="5"/>
        <v>325</v>
      </c>
      <c r="N58" s="13">
        <f t="shared" si="5"/>
        <v>285950</v>
      </c>
      <c r="O58" s="13">
        <f t="shared" si="5"/>
        <v>0</v>
      </c>
      <c r="P58" s="13">
        <f t="shared" si="5"/>
        <v>0</v>
      </c>
      <c r="Q58" s="13">
        <f t="shared" si="5"/>
        <v>0</v>
      </c>
      <c r="R58" s="13">
        <f t="shared" si="5"/>
        <v>300</v>
      </c>
      <c r="S58" s="13">
        <f t="shared" si="5"/>
        <v>325</v>
      </c>
      <c r="T58" s="13">
        <f t="shared" si="5"/>
        <v>286250</v>
      </c>
    </row>
    <row r="59" spans="1:20" ht="18.95" customHeight="1">
      <c r="A59" s="46" t="s">
        <v>38</v>
      </c>
      <c r="B59" s="14" t="s">
        <v>39</v>
      </c>
      <c r="C59" s="8">
        <v>449</v>
      </c>
      <c r="D59" s="11">
        <v>852</v>
      </c>
      <c r="E59" s="8"/>
      <c r="F59" s="8"/>
      <c r="G59" s="9"/>
      <c r="H59" s="10">
        <v>5</v>
      </c>
      <c r="I59" s="8"/>
      <c r="J59" s="8"/>
      <c r="K59" s="8">
        <v>454</v>
      </c>
      <c r="L59" s="11">
        <v>852</v>
      </c>
      <c r="M59" s="8">
        <v>230</v>
      </c>
      <c r="N59" s="8">
        <v>1701041</v>
      </c>
      <c r="O59" s="10"/>
      <c r="P59" s="9"/>
      <c r="Q59" s="10"/>
      <c r="R59" s="8"/>
      <c r="S59" s="8">
        <v>230</v>
      </c>
      <c r="T59" s="8">
        <v>1701041</v>
      </c>
    </row>
    <row r="60" spans="1:20" ht="18.95" customHeight="1">
      <c r="A60" s="46"/>
      <c r="B60" s="2" t="s">
        <v>40</v>
      </c>
      <c r="C60" s="8">
        <v>155</v>
      </c>
      <c r="D60" s="11">
        <v>4</v>
      </c>
      <c r="E60" s="8">
        <v>19</v>
      </c>
      <c r="F60" s="8"/>
      <c r="G60" s="9"/>
      <c r="H60" s="10">
        <v>30</v>
      </c>
      <c r="I60" s="8"/>
      <c r="J60" s="8"/>
      <c r="K60" s="8">
        <v>185</v>
      </c>
      <c r="L60" s="11">
        <v>4</v>
      </c>
      <c r="M60" s="8">
        <v>245</v>
      </c>
      <c r="N60" s="8">
        <v>123400</v>
      </c>
      <c r="O60" s="10"/>
      <c r="P60" s="9"/>
      <c r="Q60" s="10"/>
      <c r="R60" s="8"/>
      <c r="S60" s="8">
        <v>245</v>
      </c>
      <c r="T60" s="8">
        <v>123400</v>
      </c>
    </row>
    <row r="61" spans="1:20" ht="18.95" customHeight="1">
      <c r="A61" s="46"/>
      <c r="B61" s="2" t="s">
        <v>41</v>
      </c>
      <c r="C61" s="8">
        <v>22</v>
      </c>
      <c r="D61" s="11">
        <v>1</v>
      </c>
      <c r="E61" s="8"/>
      <c r="F61" s="8"/>
      <c r="G61" s="9"/>
      <c r="H61" s="10"/>
      <c r="I61" s="8"/>
      <c r="J61" s="8"/>
      <c r="K61" s="8">
        <v>22</v>
      </c>
      <c r="L61" s="11">
        <v>1</v>
      </c>
      <c r="M61" s="8">
        <v>10</v>
      </c>
      <c r="N61" s="8">
        <v>3000</v>
      </c>
      <c r="O61" s="10"/>
      <c r="P61" s="9"/>
      <c r="Q61" s="10"/>
      <c r="R61" s="8"/>
      <c r="S61" s="8">
        <v>10</v>
      </c>
      <c r="T61" s="8">
        <v>3000</v>
      </c>
    </row>
    <row r="62" spans="1:20" ht="18.95" customHeight="1">
      <c r="A62" s="46"/>
      <c r="B62" s="2" t="s">
        <v>42</v>
      </c>
      <c r="C62" s="8">
        <v>54</v>
      </c>
      <c r="D62" s="11">
        <v>1</v>
      </c>
      <c r="E62" s="8"/>
      <c r="F62" s="8"/>
      <c r="G62" s="9"/>
      <c r="H62" s="10"/>
      <c r="I62" s="8"/>
      <c r="J62" s="8"/>
      <c r="K62" s="8">
        <v>54</v>
      </c>
      <c r="L62" s="11">
        <v>1</v>
      </c>
      <c r="M62" s="8">
        <v>12</v>
      </c>
      <c r="N62" s="8">
        <v>5100</v>
      </c>
      <c r="O62" s="10"/>
      <c r="P62" s="9"/>
      <c r="Q62" s="10"/>
      <c r="R62" s="8"/>
      <c r="S62" s="8">
        <v>12</v>
      </c>
      <c r="T62" s="8">
        <v>5100</v>
      </c>
    </row>
    <row r="63" spans="1:20" ht="18.95" customHeight="1">
      <c r="A63" s="46"/>
      <c r="B63" s="2" t="s">
        <v>43</v>
      </c>
      <c r="C63" s="8">
        <v>20</v>
      </c>
      <c r="D63" s="11">
        <v>5</v>
      </c>
      <c r="E63" s="8"/>
      <c r="F63" s="8"/>
      <c r="G63" s="9"/>
      <c r="H63" s="10"/>
      <c r="I63" s="8"/>
      <c r="J63" s="8"/>
      <c r="K63" s="8">
        <v>20</v>
      </c>
      <c r="L63" s="11">
        <v>5</v>
      </c>
      <c r="M63" s="8">
        <v>3</v>
      </c>
      <c r="N63" s="8">
        <v>1500</v>
      </c>
      <c r="O63" s="10"/>
      <c r="P63" s="9"/>
      <c r="Q63" s="10"/>
      <c r="R63" s="8"/>
      <c r="S63" s="8">
        <v>3</v>
      </c>
      <c r="T63" s="8">
        <v>1500</v>
      </c>
    </row>
    <row r="64" spans="1:20" ht="18.95" customHeight="1">
      <c r="A64" s="46"/>
      <c r="B64" s="2" t="s">
        <v>44</v>
      </c>
      <c r="C64" s="8">
        <v>18</v>
      </c>
      <c r="D64" s="11">
        <v>2</v>
      </c>
      <c r="E64" s="8"/>
      <c r="F64" s="8"/>
      <c r="G64" s="9"/>
      <c r="H64" s="10"/>
      <c r="I64" s="8"/>
      <c r="J64" s="8"/>
      <c r="K64" s="8">
        <v>18</v>
      </c>
      <c r="L64" s="11">
        <v>2</v>
      </c>
      <c r="M64" s="8">
        <v>16</v>
      </c>
      <c r="N64" s="8">
        <v>4800</v>
      </c>
      <c r="O64" s="10"/>
      <c r="P64" s="9"/>
      <c r="Q64" s="10"/>
      <c r="R64" s="8"/>
      <c r="S64" s="8">
        <v>16</v>
      </c>
      <c r="T64" s="8">
        <v>4800</v>
      </c>
    </row>
    <row r="65" spans="1:20" ht="18.95" customHeight="1">
      <c r="A65" s="46"/>
      <c r="B65" s="28" t="s">
        <v>109</v>
      </c>
      <c r="C65" s="8"/>
      <c r="D65" s="11"/>
      <c r="E65" s="8"/>
      <c r="F65" s="8"/>
      <c r="G65" s="9"/>
      <c r="H65" s="10"/>
      <c r="I65" s="8"/>
      <c r="J65" s="8"/>
      <c r="K65" s="8"/>
      <c r="L65" s="11"/>
      <c r="M65" s="8"/>
      <c r="N65" s="8"/>
      <c r="O65" s="10"/>
      <c r="P65" s="9"/>
      <c r="Q65" s="10"/>
      <c r="R65" s="8"/>
      <c r="S65" s="8"/>
      <c r="T65" s="8"/>
    </row>
    <row r="66" spans="1:20" ht="18.95" customHeight="1">
      <c r="A66" s="46"/>
      <c r="B66" s="28" t="s">
        <v>110</v>
      </c>
      <c r="C66" s="8"/>
      <c r="D66" s="11"/>
      <c r="E66" s="8"/>
      <c r="F66" s="8"/>
      <c r="G66" s="9"/>
      <c r="H66" s="10"/>
      <c r="I66" s="8"/>
      <c r="J66" s="8"/>
      <c r="K66" s="8"/>
      <c r="L66" s="11"/>
      <c r="M66" s="8"/>
      <c r="N66" s="8"/>
      <c r="O66" s="10"/>
      <c r="P66" s="9"/>
      <c r="Q66" s="10"/>
      <c r="R66" s="8"/>
      <c r="S66" s="8"/>
      <c r="T66" s="8"/>
    </row>
    <row r="67" spans="1:20" ht="18.95" customHeight="1">
      <c r="A67" s="46"/>
      <c r="B67" s="12" t="s">
        <v>45</v>
      </c>
      <c r="C67" s="13">
        <f>SUM(C59:C66)</f>
        <v>718</v>
      </c>
      <c r="D67" s="13">
        <f>SUM(D59:D66)</f>
        <v>865</v>
      </c>
      <c r="E67" s="13">
        <f t="shared" ref="E67:T67" si="6">SUM(E59:E66)</f>
        <v>19</v>
      </c>
      <c r="F67" s="13">
        <f t="shared" si="6"/>
        <v>0</v>
      </c>
      <c r="G67" s="13">
        <f t="shared" si="6"/>
        <v>0</v>
      </c>
      <c r="H67" s="13">
        <f t="shared" si="6"/>
        <v>35</v>
      </c>
      <c r="I67" s="13">
        <f t="shared" si="6"/>
        <v>0</v>
      </c>
      <c r="J67" s="13">
        <f t="shared" si="6"/>
        <v>0</v>
      </c>
      <c r="K67" s="13">
        <f t="shared" si="6"/>
        <v>753</v>
      </c>
      <c r="L67" s="13">
        <f t="shared" si="6"/>
        <v>865</v>
      </c>
      <c r="M67" s="13">
        <f>SUM(M59:M66)</f>
        <v>516</v>
      </c>
      <c r="N67" s="13">
        <f>SUM(N59:N66)</f>
        <v>1838841</v>
      </c>
      <c r="O67" s="13">
        <f t="shared" si="6"/>
        <v>0</v>
      </c>
      <c r="P67" s="13">
        <f t="shared" si="6"/>
        <v>0</v>
      </c>
      <c r="Q67" s="13">
        <f t="shared" si="6"/>
        <v>0</v>
      </c>
      <c r="R67" s="13">
        <f t="shared" si="6"/>
        <v>0</v>
      </c>
      <c r="S67" s="13">
        <f t="shared" si="6"/>
        <v>516</v>
      </c>
      <c r="T67" s="13">
        <f t="shared" si="6"/>
        <v>1838841</v>
      </c>
    </row>
    <row r="68" spans="1:20" ht="18.95" customHeight="1">
      <c r="A68" s="46" t="s">
        <v>46</v>
      </c>
      <c r="B68" s="2" t="s">
        <v>47</v>
      </c>
      <c r="C68" s="8">
        <v>168</v>
      </c>
      <c r="D68" s="11">
        <v>280</v>
      </c>
      <c r="E68" s="8">
        <v>1</v>
      </c>
      <c r="F68" s="8"/>
      <c r="G68" s="9"/>
      <c r="H68" s="10">
        <v>1</v>
      </c>
      <c r="I68" s="8"/>
      <c r="J68" s="8"/>
      <c r="K68" s="8">
        <v>169</v>
      </c>
      <c r="L68" s="11">
        <v>280</v>
      </c>
      <c r="M68" s="8">
        <v>106</v>
      </c>
      <c r="N68" s="8">
        <v>85900</v>
      </c>
      <c r="O68" s="10"/>
      <c r="P68" s="9"/>
      <c r="Q68" s="10"/>
      <c r="R68" s="8"/>
      <c r="S68" s="8">
        <v>106</v>
      </c>
      <c r="T68" s="8">
        <v>85900</v>
      </c>
    </row>
    <row r="69" spans="1:20" ht="18.95" customHeight="1">
      <c r="A69" s="46"/>
      <c r="B69" s="2" t="s">
        <v>48</v>
      </c>
      <c r="C69" s="8">
        <v>99</v>
      </c>
      <c r="D69" s="11">
        <v>4</v>
      </c>
      <c r="E69" s="8"/>
      <c r="F69" s="8"/>
      <c r="G69" s="9"/>
      <c r="H69" s="10"/>
      <c r="I69" s="8"/>
      <c r="J69" s="8"/>
      <c r="K69" s="8">
        <v>99</v>
      </c>
      <c r="L69" s="11">
        <v>4</v>
      </c>
      <c r="M69" s="8">
        <v>202</v>
      </c>
      <c r="N69" s="8">
        <v>61300</v>
      </c>
      <c r="O69" s="10"/>
      <c r="P69" s="9"/>
      <c r="Q69" s="10"/>
      <c r="R69" s="8"/>
      <c r="S69" s="8">
        <v>202</v>
      </c>
      <c r="T69" s="8">
        <v>61300</v>
      </c>
    </row>
    <row r="70" spans="1:20" ht="18.95" customHeight="1">
      <c r="A70" s="46"/>
      <c r="B70" s="2" t="s">
        <v>49</v>
      </c>
      <c r="C70" s="8">
        <v>51</v>
      </c>
      <c r="D70" s="11"/>
      <c r="E70" s="8"/>
      <c r="F70" s="8"/>
      <c r="G70" s="9"/>
      <c r="H70" s="10"/>
      <c r="I70" s="8"/>
      <c r="J70" s="8"/>
      <c r="K70" s="8">
        <v>51</v>
      </c>
      <c r="L70" s="11"/>
      <c r="M70" s="8">
        <v>16</v>
      </c>
      <c r="N70" s="8">
        <v>4800</v>
      </c>
      <c r="O70" s="10"/>
      <c r="P70" s="9"/>
      <c r="Q70" s="10"/>
      <c r="R70" s="8"/>
      <c r="S70" s="8">
        <v>16</v>
      </c>
      <c r="T70" s="8">
        <v>4800</v>
      </c>
    </row>
    <row r="71" spans="1:20" ht="18.95" customHeight="1">
      <c r="A71" s="46"/>
      <c r="B71" s="2" t="s">
        <v>50</v>
      </c>
      <c r="C71" s="8">
        <v>188</v>
      </c>
      <c r="D71" s="11">
        <v>1</v>
      </c>
      <c r="E71" s="8">
        <v>1</v>
      </c>
      <c r="F71" s="8"/>
      <c r="G71" s="9"/>
      <c r="H71" s="10">
        <v>5</v>
      </c>
      <c r="I71" s="8"/>
      <c r="J71" s="8"/>
      <c r="K71" s="8">
        <v>194</v>
      </c>
      <c r="L71" s="11">
        <v>1</v>
      </c>
      <c r="M71" s="8">
        <v>79</v>
      </c>
      <c r="N71" s="8">
        <v>54400</v>
      </c>
      <c r="O71" s="10"/>
      <c r="P71" s="9"/>
      <c r="Q71" s="10"/>
      <c r="R71" s="8"/>
      <c r="S71" s="8">
        <v>79</v>
      </c>
      <c r="T71" s="8">
        <v>54400</v>
      </c>
    </row>
    <row r="72" spans="1:20" ht="18.95" customHeight="1">
      <c r="A72" s="46"/>
      <c r="B72" s="2" t="s">
        <v>51</v>
      </c>
      <c r="C72" s="8">
        <v>37</v>
      </c>
      <c r="D72" s="11"/>
      <c r="E72" s="8"/>
      <c r="F72" s="8"/>
      <c r="G72" s="9"/>
      <c r="H72" s="10"/>
      <c r="I72" s="8"/>
      <c r="J72" s="8"/>
      <c r="K72" s="8">
        <v>37</v>
      </c>
      <c r="L72" s="11"/>
      <c r="M72" s="8">
        <v>20</v>
      </c>
      <c r="N72" s="8">
        <v>7200</v>
      </c>
      <c r="O72" s="10"/>
      <c r="P72" s="9"/>
      <c r="Q72" s="10"/>
      <c r="R72" s="8"/>
      <c r="S72" s="8">
        <v>20</v>
      </c>
      <c r="T72" s="8">
        <v>7200</v>
      </c>
    </row>
    <row r="73" spans="1:20" ht="18.95" customHeight="1">
      <c r="A73" s="46"/>
      <c r="B73" s="2" t="s">
        <v>52</v>
      </c>
      <c r="C73" s="8">
        <v>11</v>
      </c>
      <c r="D73" s="11">
        <v>1</v>
      </c>
      <c r="E73" s="8"/>
      <c r="F73" s="8"/>
      <c r="G73" s="9"/>
      <c r="H73" s="10">
        <v>1</v>
      </c>
      <c r="I73" s="8"/>
      <c r="J73" s="8"/>
      <c r="K73" s="8">
        <v>12</v>
      </c>
      <c r="L73" s="11">
        <v>1</v>
      </c>
      <c r="M73" s="8">
        <v>3</v>
      </c>
      <c r="N73" s="8">
        <v>900</v>
      </c>
      <c r="O73" s="10"/>
      <c r="P73" s="9"/>
      <c r="Q73" s="10"/>
      <c r="R73" s="8"/>
      <c r="S73" s="8">
        <v>3</v>
      </c>
      <c r="T73" s="8">
        <v>900</v>
      </c>
    </row>
    <row r="74" spans="1:20" ht="18.95" customHeight="1">
      <c r="A74" s="46"/>
      <c r="B74" s="2" t="s">
        <v>94</v>
      </c>
      <c r="C74" s="8"/>
      <c r="D74" s="11"/>
      <c r="E74" s="8"/>
      <c r="F74" s="8"/>
      <c r="G74" s="9"/>
      <c r="H74" s="10"/>
      <c r="I74" s="8"/>
      <c r="J74" s="8"/>
      <c r="K74" s="8"/>
      <c r="L74" s="11"/>
      <c r="M74" s="8"/>
      <c r="N74" s="8"/>
      <c r="O74" s="10"/>
      <c r="P74" s="9"/>
      <c r="Q74" s="10"/>
      <c r="R74" s="8"/>
      <c r="S74" s="8"/>
      <c r="T74" s="8"/>
    </row>
    <row r="75" spans="1:20" ht="18.95" customHeight="1">
      <c r="A75" s="46"/>
      <c r="B75" s="14" t="s">
        <v>93</v>
      </c>
      <c r="C75" s="8">
        <v>19</v>
      </c>
      <c r="D75" s="11"/>
      <c r="E75" s="8"/>
      <c r="F75" s="8"/>
      <c r="G75" s="9"/>
      <c r="H75" s="10"/>
      <c r="I75" s="8"/>
      <c r="J75" s="8"/>
      <c r="K75" s="8">
        <v>19</v>
      </c>
      <c r="L75" s="11"/>
      <c r="M75" s="8"/>
      <c r="N75" s="8"/>
      <c r="O75" s="10"/>
      <c r="P75" s="9"/>
      <c r="Q75" s="10"/>
      <c r="R75" s="8"/>
      <c r="S75" s="8"/>
      <c r="T75" s="8"/>
    </row>
    <row r="76" spans="1:20" ht="18.95" customHeight="1">
      <c r="A76" s="46"/>
      <c r="B76" s="28" t="s">
        <v>96</v>
      </c>
      <c r="C76" s="8"/>
      <c r="D76" s="11"/>
      <c r="E76" s="8"/>
      <c r="F76" s="8"/>
      <c r="G76" s="9"/>
      <c r="H76" s="10"/>
      <c r="I76" s="8"/>
      <c r="J76" s="8"/>
      <c r="K76" s="8"/>
      <c r="L76" s="11"/>
      <c r="M76" s="8"/>
      <c r="N76" s="8"/>
      <c r="O76" s="16"/>
      <c r="P76" s="17"/>
      <c r="Q76" s="16"/>
      <c r="R76" s="18"/>
      <c r="S76" s="8"/>
      <c r="T76" s="8"/>
    </row>
    <row r="77" spans="1:20" ht="18.95" customHeight="1">
      <c r="A77" s="46"/>
      <c r="B77" s="28" t="s">
        <v>106</v>
      </c>
      <c r="C77" s="8"/>
      <c r="D77" s="11"/>
      <c r="E77" s="8"/>
      <c r="F77" s="8"/>
      <c r="G77" s="9"/>
      <c r="H77" s="10"/>
      <c r="I77" s="8"/>
      <c r="J77" s="8"/>
      <c r="K77" s="8"/>
      <c r="L77" s="11"/>
      <c r="M77" s="8"/>
      <c r="N77" s="8"/>
      <c r="O77" s="10"/>
      <c r="P77" s="9"/>
      <c r="Q77" s="10"/>
      <c r="R77" s="8"/>
      <c r="S77" s="8"/>
      <c r="T77" s="8"/>
    </row>
    <row r="78" spans="1:20" ht="18.95" customHeight="1">
      <c r="A78" s="46"/>
      <c r="B78" s="12" t="s">
        <v>53</v>
      </c>
      <c r="C78" s="13">
        <f>SUM(C68:C77)</f>
        <v>573</v>
      </c>
      <c r="D78" s="13">
        <f>SUM(D68:D77)</f>
        <v>286</v>
      </c>
      <c r="E78" s="13">
        <f t="shared" ref="E78:T78" si="7">SUM(E68:E77)</f>
        <v>2</v>
      </c>
      <c r="F78" s="13">
        <f t="shared" si="7"/>
        <v>0</v>
      </c>
      <c r="G78" s="13">
        <f t="shared" si="7"/>
        <v>0</v>
      </c>
      <c r="H78" s="13">
        <f t="shared" si="7"/>
        <v>7</v>
      </c>
      <c r="I78" s="13">
        <f t="shared" si="7"/>
        <v>0</v>
      </c>
      <c r="J78" s="13">
        <f t="shared" si="7"/>
        <v>0</v>
      </c>
      <c r="K78" s="13">
        <f t="shared" si="7"/>
        <v>581</v>
      </c>
      <c r="L78" s="13">
        <f t="shared" si="7"/>
        <v>286</v>
      </c>
      <c r="M78" s="13">
        <f>SUM(M68:M77)</f>
        <v>426</v>
      </c>
      <c r="N78" s="13">
        <f>SUM(N68:N77)</f>
        <v>214500</v>
      </c>
      <c r="O78" s="13">
        <f t="shared" si="7"/>
        <v>0</v>
      </c>
      <c r="P78" s="13">
        <f t="shared" si="7"/>
        <v>0</v>
      </c>
      <c r="Q78" s="13">
        <f t="shared" si="7"/>
        <v>0</v>
      </c>
      <c r="R78" s="13">
        <f t="shared" si="7"/>
        <v>0</v>
      </c>
      <c r="S78" s="13">
        <f t="shared" si="7"/>
        <v>426</v>
      </c>
      <c r="T78" s="13">
        <f t="shared" si="7"/>
        <v>214500</v>
      </c>
    </row>
    <row r="79" spans="1:20" ht="18.95" customHeight="1">
      <c r="A79" s="46" t="s">
        <v>107</v>
      </c>
      <c r="B79" s="2" t="s">
        <v>54</v>
      </c>
      <c r="C79" s="8">
        <v>233</v>
      </c>
      <c r="D79" s="11">
        <v>1</v>
      </c>
      <c r="E79" s="8"/>
      <c r="F79" s="8"/>
      <c r="G79" s="9"/>
      <c r="H79" s="10"/>
      <c r="I79" s="8"/>
      <c r="J79" s="8"/>
      <c r="K79" s="8">
        <v>233</v>
      </c>
      <c r="L79" s="11">
        <v>1</v>
      </c>
      <c r="M79" s="8">
        <v>177</v>
      </c>
      <c r="N79" s="8">
        <v>264600</v>
      </c>
      <c r="O79" s="15"/>
      <c r="P79" s="9"/>
      <c r="Q79" s="10"/>
      <c r="R79" s="8"/>
      <c r="S79" s="8">
        <v>177</v>
      </c>
      <c r="T79" s="8">
        <v>264600</v>
      </c>
    </row>
    <row r="80" spans="1:20" ht="18.95" customHeight="1">
      <c r="A80" s="46"/>
      <c r="B80" s="2" t="s">
        <v>55</v>
      </c>
      <c r="C80" s="8">
        <v>166</v>
      </c>
      <c r="D80" s="11"/>
      <c r="E80" s="8"/>
      <c r="F80" s="8"/>
      <c r="G80" s="9"/>
      <c r="H80" s="10"/>
      <c r="I80" s="8"/>
      <c r="J80" s="8"/>
      <c r="K80" s="8">
        <v>166</v>
      </c>
      <c r="L80" s="11"/>
      <c r="M80" s="8">
        <v>108</v>
      </c>
      <c r="N80" s="8">
        <v>53200</v>
      </c>
      <c r="O80" s="10"/>
      <c r="P80" s="9"/>
      <c r="Q80" s="10"/>
      <c r="R80" s="8"/>
      <c r="S80" s="8">
        <v>108</v>
      </c>
      <c r="T80" s="8">
        <v>53200</v>
      </c>
    </row>
    <row r="81" spans="1:20" ht="19.5" customHeight="1">
      <c r="A81" s="46"/>
      <c r="B81" s="2" t="s">
        <v>56</v>
      </c>
      <c r="C81" s="8">
        <v>41</v>
      </c>
      <c r="D81" s="11">
        <v>1</v>
      </c>
      <c r="E81" s="8"/>
      <c r="F81" s="8"/>
      <c r="G81" s="9"/>
      <c r="H81" s="10"/>
      <c r="I81" s="8"/>
      <c r="J81" s="8"/>
      <c r="K81" s="8">
        <v>41</v>
      </c>
      <c r="L81" s="11">
        <v>1</v>
      </c>
      <c r="M81" s="8">
        <v>45</v>
      </c>
      <c r="N81" s="8">
        <v>35184</v>
      </c>
      <c r="O81" s="10"/>
      <c r="P81" s="9"/>
      <c r="Q81" s="10"/>
      <c r="R81" s="8"/>
      <c r="S81" s="8">
        <v>45</v>
      </c>
      <c r="T81" s="8">
        <v>35184</v>
      </c>
    </row>
    <row r="82" spans="1:20" ht="18.95" customHeight="1">
      <c r="A82" s="46"/>
      <c r="B82" s="2" t="s">
        <v>58</v>
      </c>
      <c r="C82" s="8">
        <v>133</v>
      </c>
      <c r="D82" s="11">
        <v>6</v>
      </c>
      <c r="E82" s="8">
        <v>4</v>
      </c>
      <c r="F82" s="8"/>
      <c r="G82" s="9"/>
      <c r="H82" s="10">
        <v>4</v>
      </c>
      <c r="I82" s="8"/>
      <c r="J82" s="8"/>
      <c r="K82" s="8">
        <v>137</v>
      </c>
      <c r="L82" s="11">
        <v>6</v>
      </c>
      <c r="M82" s="8">
        <v>65</v>
      </c>
      <c r="N82" s="8">
        <v>40300</v>
      </c>
      <c r="O82" s="10"/>
      <c r="P82" s="9"/>
      <c r="Q82" s="10"/>
      <c r="R82" s="8"/>
      <c r="S82" s="8">
        <v>65</v>
      </c>
      <c r="T82" s="8">
        <v>40300</v>
      </c>
    </row>
    <row r="83" spans="1:20" ht="18.95" customHeight="1">
      <c r="A83" s="46"/>
      <c r="B83" s="2" t="s">
        <v>59</v>
      </c>
      <c r="C83" s="8">
        <v>165</v>
      </c>
      <c r="D83" s="11">
        <v>1</v>
      </c>
      <c r="E83" s="8">
        <v>1</v>
      </c>
      <c r="F83" s="8"/>
      <c r="G83" s="9"/>
      <c r="H83" s="10">
        <v>4</v>
      </c>
      <c r="I83" s="8"/>
      <c r="J83" s="8"/>
      <c r="K83" s="8">
        <v>169</v>
      </c>
      <c r="L83" s="11">
        <v>1</v>
      </c>
      <c r="M83" s="8">
        <v>69</v>
      </c>
      <c r="N83" s="8">
        <v>69300</v>
      </c>
      <c r="O83" s="10"/>
      <c r="P83" s="9"/>
      <c r="Q83" s="10"/>
      <c r="R83" s="8">
        <v>300</v>
      </c>
      <c r="S83" s="8">
        <v>69</v>
      </c>
      <c r="T83" s="8">
        <v>69600</v>
      </c>
    </row>
    <row r="84" spans="1:20" ht="18.95" customHeight="1">
      <c r="A84" s="46"/>
      <c r="B84" s="2" t="s">
        <v>60</v>
      </c>
      <c r="C84" s="8">
        <v>68</v>
      </c>
      <c r="D84" s="11"/>
      <c r="E84" s="8"/>
      <c r="F84" s="8"/>
      <c r="G84" s="9"/>
      <c r="H84" s="10"/>
      <c r="I84" s="8"/>
      <c r="J84" s="8"/>
      <c r="K84" s="8">
        <v>68</v>
      </c>
      <c r="L84" s="11"/>
      <c r="M84" s="8">
        <v>23</v>
      </c>
      <c r="N84" s="8">
        <v>6900</v>
      </c>
      <c r="O84" s="10"/>
      <c r="P84" s="9"/>
      <c r="Q84" s="10"/>
      <c r="R84" s="8"/>
      <c r="S84" s="8">
        <v>23</v>
      </c>
      <c r="T84" s="8">
        <v>6900</v>
      </c>
    </row>
    <row r="85" spans="1:20" ht="18.95" customHeight="1">
      <c r="A85" s="46"/>
      <c r="B85" s="2" t="s">
        <v>90</v>
      </c>
      <c r="C85" s="8">
        <v>24</v>
      </c>
      <c r="D85" s="11"/>
      <c r="E85" s="8"/>
      <c r="F85" s="8"/>
      <c r="G85" s="9"/>
      <c r="H85" s="10"/>
      <c r="I85" s="8"/>
      <c r="J85" s="8"/>
      <c r="K85" s="8">
        <v>24</v>
      </c>
      <c r="L85" s="11"/>
      <c r="M85" s="8">
        <v>30</v>
      </c>
      <c r="N85" s="8">
        <v>13200</v>
      </c>
      <c r="O85" s="10"/>
      <c r="P85" s="9"/>
      <c r="Q85" s="10"/>
      <c r="R85" s="8"/>
      <c r="S85" s="8">
        <v>30</v>
      </c>
      <c r="T85" s="8">
        <v>13200</v>
      </c>
    </row>
    <row r="86" spans="1:20" ht="18.95" customHeight="1">
      <c r="A86" s="46"/>
      <c r="B86" s="2" t="s">
        <v>100</v>
      </c>
      <c r="C86" s="8">
        <v>3</v>
      </c>
      <c r="D86" s="11"/>
      <c r="E86" s="8"/>
      <c r="F86" s="8"/>
      <c r="G86" s="9"/>
      <c r="H86" s="10"/>
      <c r="I86" s="8"/>
      <c r="J86" s="8"/>
      <c r="K86" s="8">
        <v>3</v>
      </c>
      <c r="L86" s="11"/>
      <c r="M86" s="8"/>
      <c r="N86" s="8"/>
      <c r="O86" s="10"/>
      <c r="P86" s="9"/>
      <c r="Q86" s="10"/>
      <c r="R86" s="8"/>
      <c r="S86" s="8"/>
      <c r="T86" s="8"/>
    </row>
    <row r="87" spans="1:20" ht="18.95" customHeight="1">
      <c r="A87" s="46"/>
      <c r="B87" s="14" t="s">
        <v>102</v>
      </c>
      <c r="C87" s="8">
        <v>2</v>
      </c>
      <c r="D87" s="11"/>
      <c r="E87" s="8"/>
      <c r="F87" s="8"/>
      <c r="G87" s="9"/>
      <c r="H87" s="10">
        <v>2</v>
      </c>
      <c r="I87" s="8"/>
      <c r="J87" s="8"/>
      <c r="K87" s="8">
        <v>4</v>
      </c>
      <c r="L87" s="11"/>
      <c r="M87" s="8"/>
      <c r="N87" s="8"/>
      <c r="O87" s="10"/>
      <c r="P87" s="9"/>
      <c r="Q87" s="10">
        <v>1</v>
      </c>
      <c r="R87" s="8">
        <v>1200</v>
      </c>
      <c r="S87" s="8">
        <v>1</v>
      </c>
      <c r="T87" s="8">
        <v>1200</v>
      </c>
    </row>
    <row r="88" spans="1:20" ht="18.95" customHeight="1">
      <c r="A88" s="46"/>
      <c r="B88" s="12" t="s">
        <v>61</v>
      </c>
      <c r="C88" s="13">
        <f t="shared" ref="C88:T88" si="8">SUM(C79:C87)</f>
        <v>835</v>
      </c>
      <c r="D88" s="13">
        <f t="shared" si="8"/>
        <v>9</v>
      </c>
      <c r="E88" s="13">
        <f t="shared" si="8"/>
        <v>5</v>
      </c>
      <c r="F88" s="13">
        <f t="shared" si="8"/>
        <v>0</v>
      </c>
      <c r="G88" s="13">
        <f t="shared" si="8"/>
        <v>0</v>
      </c>
      <c r="H88" s="13">
        <f t="shared" si="8"/>
        <v>10</v>
      </c>
      <c r="I88" s="13">
        <f t="shared" si="8"/>
        <v>0</v>
      </c>
      <c r="J88" s="13">
        <f t="shared" si="8"/>
        <v>0</v>
      </c>
      <c r="K88" s="13">
        <f t="shared" si="8"/>
        <v>845</v>
      </c>
      <c r="L88" s="13">
        <f t="shared" si="8"/>
        <v>9</v>
      </c>
      <c r="M88" s="13">
        <f t="shared" si="8"/>
        <v>517</v>
      </c>
      <c r="N88" s="13">
        <f t="shared" si="8"/>
        <v>482684</v>
      </c>
      <c r="O88" s="13">
        <f t="shared" si="8"/>
        <v>0</v>
      </c>
      <c r="P88" s="13">
        <f t="shared" si="8"/>
        <v>0</v>
      </c>
      <c r="Q88" s="13">
        <f t="shared" si="8"/>
        <v>1</v>
      </c>
      <c r="R88" s="13">
        <f t="shared" si="8"/>
        <v>1500</v>
      </c>
      <c r="S88" s="13">
        <f t="shared" si="8"/>
        <v>518</v>
      </c>
      <c r="T88" s="13">
        <f t="shared" si="8"/>
        <v>484184</v>
      </c>
    </row>
    <row r="89" spans="1:20" ht="18.95" customHeight="1">
      <c r="A89" s="46" t="s">
        <v>62</v>
      </c>
      <c r="B89" s="2" t="s">
        <v>63</v>
      </c>
      <c r="C89" s="8">
        <v>90</v>
      </c>
      <c r="D89" s="11"/>
      <c r="E89" s="8"/>
      <c r="F89" s="8"/>
      <c r="G89" s="9"/>
      <c r="H89" s="10">
        <v>2</v>
      </c>
      <c r="I89" s="8"/>
      <c r="J89" s="8"/>
      <c r="K89" s="8">
        <v>92</v>
      </c>
      <c r="L89" s="11"/>
      <c r="M89" s="8">
        <v>110</v>
      </c>
      <c r="N89" s="8">
        <v>30802</v>
      </c>
      <c r="O89" s="10"/>
      <c r="P89" s="9"/>
      <c r="Q89" s="10"/>
      <c r="R89" s="8"/>
      <c r="S89" s="8">
        <v>110</v>
      </c>
      <c r="T89" s="8">
        <v>30802</v>
      </c>
    </row>
    <row r="90" spans="1:20" ht="18.95" customHeight="1">
      <c r="A90" s="46"/>
      <c r="B90" s="2" t="s">
        <v>57</v>
      </c>
      <c r="C90" s="8">
        <v>88</v>
      </c>
      <c r="D90" s="11">
        <v>8</v>
      </c>
      <c r="E90" s="8"/>
      <c r="F90" s="8"/>
      <c r="G90" s="9"/>
      <c r="H90" s="10"/>
      <c r="I90" s="8"/>
      <c r="J90" s="8"/>
      <c r="K90" s="8">
        <v>88</v>
      </c>
      <c r="L90" s="11">
        <v>8</v>
      </c>
      <c r="M90" s="8">
        <v>43</v>
      </c>
      <c r="N90" s="8">
        <v>21550</v>
      </c>
      <c r="O90" s="10"/>
      <c r="P90" s="9"/>
      <c r="Q90" s="10"/>
      <c r="R90" s="8"/>
      <c r="S90" s="8">
        <v>43</v>
      </c>
      <c r="T90" s="8">
        <v>21550</v>
      </c>
    </row>
    <row r="91" spans="1:20" ht="18.95" customHeight="1">
      <c r="A91" s="46"/>
      <c r="B91" s="2" t="s">
        <v>101</v>
      </c>
      <c r="C91" s="8">
        <v>28</v>
      </c>
      <c r="D91" s="11">
        <v>1</v>
      </c>
      <c r="E91" s="8"/>
      <c r="F91" s="8"/>
      <c r="G91" s="9"/>
      <c r="H91" s="10"/>
      <c r="I91" s="8"/>
      <c r="J91" s="8"/>
      <c r="K91" s="8">
        <v>28</v>
      </c>
      <c r="L91" s="11">
        <v>1</v>
      </c>
      <c r="M91" s="8">
        <v>16</v>
      </c>
      <c r="N91" s="8">
        <v>6300</v>
      </c>
      <c r="O91" s="10"/>
      <c r="P91" s="9"/>
      <c r="Q91" s="10"/>
      <c r="R91" s="8"/>
      <c r="S91" s="8">
        <v>16</v>
      </c>
      <c r="T91" s="8">
        <v>6300</v>
      </c>
    </row>
    <row r="92" spans="1:20" ht="18.95" customHeight="1">
      <c r="A92" s="46"/>
      <c r="B92" s="2" t="s">
        <v>64</v>
      </c>
      <c r="C92" s="8">
        <v>104</v>
      </c>
      <c r="D92" s="11">
        <v>5</v>
      </c>
      <c r="E92" s="8"/>
      <c r="F92" s="8"/>
      <c r="G92" s="9"/>
      <c r="H92" s="10">
        <v>4</v>
      </c>
      <c r="I92" s="8"/>
      <c r="J92" s="8"/>
      <c r="K92" s="8">
        <v>108</v>
      </c>
      <c r="L92" s="11">
        <v>5</v>
      </c>
      <c r="M92" s="8">
        <v>72</v>
      </c>
      <c r="N92" s="8">
        <v>39900</v>
      </c>
      <c r="O92" s="16"/>
      <c r="P92" s="17"/>
      <c r="Q92" s="16"/>
      <c r="R92" s="18">
        <v>13800</v>
      </c>
      <c r="S92" s="8">
        <v>72</v>
      </c>
      <c r="T92" s="8">
        <v>53700</v>
      </c>
    </row>
    <row r="93" spans="1:20" ht="18.95" customHeight="1">
      <c r="A93" s="46"/>
      <c r="B93" s="2" t="s">
        <v>65</v>
      </c>
      <c r="C93" s="8">
        <v>164</v>
      </c>
      <c r="D93" s="11">
        <v>9</v>
      </c>
      <c r="E93" s="8">
        <v>1</v>
      </c>
      <c r="F93" s="8"/>
      <c r="G93" s="9"/>
      <c r="H93" s="10">
        <v>3</v>
      </c>
      <c r="I93" s="8"/>
      <c r="J93" s="8"/>
      <c r="K93" s="8">
        <v>167</v>
      </c>
      <c r="L93" s="11">
        <v>9</v>
      </c>
      <c r="M93" s="8">
        <v>65</v>
      </c>
      <c r="N93" s="8">
        <v>200300</v>
      </c>
      <c r="O93" s="16"/>
      <c r="P93" s="17"/>
      <c r="Q93" s="16"/>
      <c r="R93" s="18">
        <v>7600</v>
      </c>
      <c r="S93" s="8">
        <v>65</v>
      </c>
      <c r="T93" s="8">
        <v>207900</v>
      </c>
    </row>
    <row r="94" spans="1:20" ht="18.95" customHeight="1">
      <c r="A94" s="46"/>
      <c r="B94" s="2" t="s">
        <v>66</v>
      </c>
      <c r="C94" s="8">
        <v>5</v>
      </c>
      <c r="D94" s="11"/>
      <c r="E94" s="8"/>
      <c r="F94" s="8"/>
      <c r="G94" s="9"/>
      <c r="H94" s="10"/>
      <c r="I94" s="8"/>
      <c r="J94" s="8"/>
      <c r="K94" s="8">
        <v>5</v>
      </c>
      <c r="L94" s="11"/>
      <c r="M94" s="8">
        <v>1</v>
      </c>
      <c r="N94" s="8">
        <v>300</v>
      </c>
      <c r="O94" s="16"/>
      <c r="P94" s="17"/>
      <c r="Q94" s="16"/>
      <c r="R94" s="18"/>
      <c r="S94" s="8">
        <v>1</v>
      </c>
      <c r="T94" s="8">
        <v>300</v>
      </c>
    </row>
    <row r="95" spans="1:20" ht="18.95" customHeight="1">
      <c r="A95" s="46"/>
      <c r="B95" s="12" t="s">
        <v>67</v>
      </c>
      <c r="C95" s="13">
        <f t="shared" ref="C95:T95" si="9">SUM(C89:C94)</f>
        <v>479</v>
      </c>
      <c r="D95" s="27">
        <f t="shared" si="9"/>
        <v>23</v>
      </c>
      <c r="E95" s="13">
        <f t="shared" si="9"/>
        <v>1</v>
      </c>
      <c r="F95" s="13">
        <f t="shared" si="9"/>
        <v>0</v>
      </c>
      <c r="G95" s="13">
        <f t="shared" si="9"/>
        <v>0</v>
      </c>
      <c r="H95" s="13">
        <f t="shared" si="9"/>
        <v>9</v>
      </c>
      <c r="I95" s="13">
        <f t="shared" si="9"/>
        <v>0</v>
      </c>
      <c r="J95" s="13">
        <f t="shared" si="9"/>
        <v>0</v>
      </c>
      <c r="K95" s="13">
        <f t="shared" si="9"/>
        <v>488</v>
      </c>
      <c r="L95" s="27">
        <f t="shared" si="9"/>
        <v>23</v>
      </c>
      <c r="M95" s="13">
        <f t="shared" si="9"/>
        <v>307</v>
      </c>
      <c r="N95" s="13">
        <f t="shared" si="9"/>
        <v>299152</v>
      </c>
      <c r="O95" s="13">
        <f t="shared" si="9"/>
        <v>0</v>
      </c>
      <c r="P95" s="13">
        <f t="shared" si="9"/>
        <v>0</v>
      </c>
      <c r="Q95" s="13">
        <f t="shared" si="9"/>
        <v>0</v>
      </c>
      <c r="R95" s="13">
        <f t="shared" si="9"/>
        <v>21400</v>
      </c>
      <c r="S95" s="13">
        <f t="shared" si="9"/>
        <v>307</v>
      </c>
      <c r="T95" s="13">
        <f t="shared" si="9"/>
        <v>320552</v>
      </c>
    </row>
    <row r="96" spans="1:20" ht="32.25" customHeight="1">
      <c r="A96" s="2"/>
      <c r="B96" s="19" t="s">
        <v>86</v>
      </c>
      <c r="C96" s="20">
        <v>9039</v>
      </c>
      <c r="D96" s="23">
        <v>3048</v>
      </c>
      <c r="E96" s="20">
        <f t="shared" ref="E96:J96" si="10">E15+E21+E33+E41+E48+E58+E67+E78+E88+E95</f>
        <v>45</v>
      </c>
      <c r="F96" s="20">
        <f t="shared" si="10"/>
        <v>1</v>
      </c>
      <c r="G96" s="21">
        <f t="shared" si="10"/>
        <v>1</v>
      </c>
      <c r="H96" s="22">
        <v>201</v>
      </c>
      <c r="I96" s="20">
        <v>4</v>
      </c>
      <c r="J96" s="20">
        <v>1</v>
      </c>
      <c r="K96" s="20">
        <v>9227</v>
      </c>
      <c r="L96" s="23">
        <v>3051</v>
      </c>
      <c r="M96" s="20">
        <v>5485</v>
      </c>
      <c r="N96" s="20">
        <v>8127586</v>
      </c>
      <c r="O96" s="22">
        <f>O15+O21+O33+O41+O48+O58+O67+O78+O88+O95</f>
        <v>0</v>
      </c>
      <c r="P96" s="21">
        <f>P15+P21+P33+P41+P48+P58+P67+P78+P88+P95</f>
        <v>4200</v>
      </c>
      <c r="Q96" s="22">
        <f>Q15+Q21+Q33+Q41+Q48+Q58+Q67+Q78+Q88+Q95</f>
        <v>2</v>
      </c>
      <c r="R96" s="20">
        <f>R15+R21+R33+R41+R48+R58+R67+R78+R88+R95</f>
        <v>69500</v>
      </c>
      <c r="S96" s="20">
        <v>5486</v>
      </c>
      <c r="T96" s="20">
        <v>8178886</v>
      </c>
    </row>
    <row r="97" spans="1:20" ht="18.9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5"/>
      <c r="Q97" s="24"/>
      <c r="R97" s="24"/>
      <c r="S97" s="24"/>
      <c r="T97" s="24"/>
    </row>
    <row r="98" spans="1:20" ht="18.95" customHeight="1">
      <c r="A98" s="24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4"/>
      <c r="T98" s="24"/>
    </row>
    <row r="99" spans="1:20" ht="18.9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</row>
    <row r="100" spans="1:20" ht="18.9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</row>
    <row r="101" spans="1:20" ht="18.9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</row>
    <row r="102" spans="1:20" ht="18.9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</row>
    <row r="103" spans="1:20" ht="18.9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</row>
    <row r="104" spans="1:20" ht="18.9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</row>
    <row r="105" spans="1:20" ht="18.9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</row>
    <row r="106" spans="1:20" ht="18.9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</row>
    <row r="107" spans="1:20" ht="18.9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</row>
    <row r="108" spans="1:20" ht="18.9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</row>
    <row r="109" spans="1:20" ht="18.9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</row>
    <row r="110" spans="1:20" ht="18.9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</row>
    <row r="111" spans="1:20" ht="18.9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</row>
    <row r="112" spans="1:20" ht="18.9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</row>
    <row r="113" spans="1:20" ht="18.9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</row>
    <row r="114" spans="1:20" ht="18.9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 ht="18.9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</row>
    <row r="116" spans="1:20" ht="18.9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</row>
    <row r="117" spans="1:20" ht="18.9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</row>
    <row r="118" spans="1:20" ht="18.9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1:20" ht="18.9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</row>
    <row r="120" spans="1:20" ht="18.9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</row>
    <row r="121" spans="1:20" ht="18.9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</row>
    <row r="122" spans="1:20" ht="18.9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</row>
    <row r="123" spans="1:20" ht="18.9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</row>
    <row r="124" spans="1:20" ht="18.9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</row>
    <row r="125" spans="1:20" ht="18.9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</row>
    <row r="126" spans="1:20" ht="18.9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</row>
    <row r="127" spans="1:20" ht="18.9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</row>
    <row r="128" spans="1:20" ht="18.9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</row>
    <row r="129" spans="1:20" ht="18.9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</row>
    <row r="130" spans="1:20" ht="18.9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</row>
    <row r="131" spans="1:20" ht="18.9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</row>
    <row r="132" spans="1:20" ht="18.9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</row>
    <row r="133" spans="1:20" ht="18.95" customHeight="1"/>
    <row r="134" spans="1:20" ht="18.95" customHeight="1"/>
    <row r="135" spans="1:20" ht="18.95" customHeight="1"/>
    <row r="136" spans="1:20" ht="18.95" customHeight="1"/>
    <row r="137" spans="1:20" ht="18.95" customHeight="1"/>
    <row r="138" spans="1:20" ht="18.95" customHeight="1"/>
    <row r="139" spans="1:20" ht="18.95" customHeight="1"/>
    <row r="140" spans="1:20" ht="18.95" customHeight="1"/>
    <row r="141" spans="1:20" ht="18.95" customHeight="1"/>
    <row r="142" spans="1:20" ht="18.95" customHeight="1"/>
    <row r="143" spans="1:20" ht="18.95" customHeight="1"/>
    <row r="144" spans="1:20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18.95" customHeight="1"/>
    <row r="152" ht="18.95" customHeight="1"/>
    <row r="153" ht="18.95" customHeight="1"/>
    <row r="154" ht="18.95" customHeight="1"/>
    <row r="155" ht="18.95" customHeight="1"/>
    <row r="156" ht="18.95" customHeight="1"/>
    <row r="157" ht="18.95" customHeight="1"/>
    <row r="158" ht="18.95" customHeight="1"/>
    <row r="159" ht="18.95" customHeight="1"/>
    <row r="160" ht="18.95" customHeight="1"/>
    <row r="161" ht="18.95" customHeight="1"/>
    <row r="162" ht="18.95" customHeight="1"/>
    <row r="163" ht="18.95" customHeight="1"/>
    <row r="164" ht="18.95" customHeight="1"/>
    <row r="165" ht="18.95" customHeight="1"/>
    <row r="166" ht="18.95" customHeight="1"/>
    <row r="167" ht="18.95" customHeight="1"/>
    <row r="168" ht="18.95" customHeight="1"/>
    <row r="169" ht="18.95" customHeight="1"/>
    <row r="170" ht="18.95" customHeight="1"/>
    <row r="171" ht="18.95" customHeight="1"/>
    <row r="172" ht="18.95" customHeight="1"/>
    <row r="173" ht="18.95" customHeight="1"/>
    <row r="174" ht="18.95" customHeight="1"/>
    <row r="175" ht="18.95" customHeight="1"/>
    <row r="176" ht="18.95" customHeight="1"/>
    <row r="177" ht="18.95" customHeight="1"/>
    <row r="178" ht="18.95" customHeight="1"/>
    <row r="179" ht="18.95" customHeight="1"/>
    <row r="180" ht="18.95" customHeight="1"/>
    <row r="181" ht="18.95" customHeight="1"/>
    <row r="182" ht="18.95" customHeight="1"/>
    <row r="183" ht="18.95" customHeight="1"/>
    <row r="184" ht="18.95" customHeight="1"/>
    <row r="185" ht="18.95" customHeight="1"/>
    <row r="186" ht="18.95" customHeight="1"/>
    <row r="187" ht="18.95" customHeight="1"/>
    <row r="188" ht="18.95" customHeight="1"/>
    <row r="189" ht="18.95" customHeight="1"/>
    <row r="190" ht="18.95" customHeight="1"/>
    <row r="191" ht="18.95" customHeight="1"/>
    <row r="192" ht="18.95" customHeight="1"/>
    <row r="193" ht="18.95" customHeight="1"/>
    <row r="194" ht="18.95" customHeight="1"/>
    <row r="195" ht="18.95" customHeight="1"/>
    <row r="196" ht="18.95" customHeight="1"/>
    <row r="197" ht="18.95" customHeight="1"/>
    <row r="198" ht="18.95" customHeight="1"/>
    <row r="199" ht="18.95" customHeight="1"/>
    <row r="200" ht="18.95" customHeight="1"/>
    <row r="201" ht="18.95" customHeight="1"/>
    <row r="202" ht="18.95" customHeight="1"/>
    <row r="203" ht="18.95" customHeight="1"/>
    <row r="204" ht="18.95" customHeight="1"/>
    <row r="205" ht="18.95" customHeight="1"/>
    <row r="206" ht="18.95" customHeight="1"/>
    <row r="207" ht="18.95" customHeight="1"/>
    <row r="208" ht="18.95" customHeight="1"/>
    <row r="209" ht="18.95" customHeight="1"/>
    <row r="210" ht="18.95" customHeight="1"/>
    <row r="211" ht="18.95" customHeight="1"/>
    <row r="212" ht="18.95" customHeight="1"/>
    <row r="213" ht="18.95" customHeight="1"/>
    <row r="214" ht="18.95" customHeight="1"/>
    <row r="215" ht="18.95" customHeight="1"/>
    <row r="216" ht="18.95" customHeight="1"/>
    <row r="217" ht="18.95" customHeight="1"/>
    <row r="218" ht="18.95" customHeight="1"/>
    <row r="219" ht="18.95" customHeight="1"/>
    <row r="220" ht="18.95" customHeight="1"/>
    <row r="221" ht="18.95" customHeight="1"/>
    <row r="222" ht="18.95" customHeight="1"/>
    <row r="223" ht="18.95" customHeight="1"/>
    <row r="224" ht="18.95" customHeight="1"/>
    <row r="225" ht="18.95" customHeight="1"/>
    <row r="226" ht="18.95" customHeight="1"/>
    <row r="227" ht="18.95" customHeight="1"/>
    <row r="228" ht="18.95" customHeight="1"/>
    <row r="229" ht="18.95" customHeight="1"/>
    <row r="230" ht="18.95" customHeight="1"/>
    <row r="231" ht="18.95" customHeight="1"/>
    <row r="232" ht="18.95" customHeight="1"/>
    <row r="233" ht="18.95" customHeight="1"/>
    <row r="234" ht="18.95" customHeight="1"/>
    <row r="235" ht="18.95" customHeight="1"/>
    <row r="236" ht="18.95" customHeight="1"/>
    <row r="237" ht="18.95" customHeight="1"/>
    <row r="238" ht="18.95" customHeight="1"/>
    <row r="239" ht="18.95" customHeight="1"/>
    <row r="240" ht="18.95" customHeight="1"/>
    <row r="241" ht="18.95" customHeight="1"/>
    <row r="242" ht="18.95" customHeight="1"/>
    <row r="243" ht="18.95" customHeight="1"/>
    <row r="244" ht="18.95" customHeight="1"/>
    <row r="245" ht="18.95" customHeight="1"/>
    <row r="246" ht="18.95" customHeight="1"/>
    <row r="247" ht="18.95" customHeight="1"/>
    <row r="248" ht="18.95" customHeight="1"/>
    <row r="249" ht="18.95" customHeight="1"/>
    <row r="250" ht="18.95" customHeight="1"/>
    <row r="251" ht="18.95" customHeight="1"/>
    <row r="252" ht="18.95" customHeight="1"/>
    <row r="253" ht="18.95" customHeight="1"/>
    <row r="254" ht="18.95" customHeight="1"/>
    <row r="255" ht="18.95" customHeight="1"/>
    <row r="256" ht="18.95" customHeight="1"/>
    <row r="257" ht="18.95" customHeight="1"/>
    <row r="258" ht="18.95" customHeight="1"/>
    <row r="259" ht="18.95" customHeight="1"/>
    <row r="260" ht="18.95" customHeight="1"/>
    <row r="261" ht="18.95" customHeight="1"/>
    <row r="262" ht="18.95" customHeight="1"/>
    <row r="263" ht="18.95" customHeight="1"/>
    <row r="264" ht="18.95" customHeight="1"/>
    <row r="265" ht="18.95" customHeight="1"/>
    <row r="266" ht="18.95" customHeight="1"/>
    <row r="267" ht="18.95" customHeight="1"/>
    <row r="268" ht="18.95" customHeight="1"/>
    <row r="269" ht="18.95" customHeight="1"/>
    <row r="270" ht="18.95" customHeight="1"/>
    <row r="271" ht="18.95" customHeight="1"/>
    <row r="272" ht="18.95" customHeight="1"/>
    <row r="273" ht="18.95" customHeight="1"/>
    <row r="274" ht="18.95" customHeight="1"/>
    <row r="275" ht="18.95" customHeight="1"/>
    <row r="276" ht="18.95" customHeight="1"/>
    <row r="277" ht="18.95" customHeight="1"/>
    <row r="278" ht="18.95" customHeight="1"/>
    <row r="279" ht="18.95" customHeight="1"/>
    <row r="280" ht="18.95" customHeight="1"/>
    <row r="281" ht="18.95" customHeight="1"/>
    <row r="282" ht="18.95" customHeight="1"/>
    <row r="283" ht="18.95" customHeight="1"/>
    <row r="284" ht="18.95" customHeight="1"/>
    <row r="285" ht="18.95" customHeight="1"/>
    <row r="286" ht="18.95" customHeight="1"/>
    <row r="287" ht="18.95" customHeight="1"/>
    <row r="288" ht="18.95" customHeight="1"/>
    <row r="289" ht="18.95" customHeight="1"/>
    <row r="290" ht="18.95" customHeight="1"/>
    <row r="291" ht="18.95" customHeight="1"/>
    <row r="292" ht="18.95" customHeight="1"/>
    <row r="293" ht="18.95" customHeight="1"/>
    <row r="294" ht="18.95" customHeight="1"/>
    <row r="295" ht="18.95" customHeight="1"/>
    <row r="296" ht="18.95" customHeight="1"/>
    <row r="297" ht="18.95" customHeight="1"/>
    <row r="298" ht="18.95" customHeight="1"/>
    <row r="299" ht="18.95" customHeight="1"/>
    <row r="300" ht="18.95" customHeight="1"/>
    <row r="301" ht="18.95" customHeight="1"/>
    <row r="302" ht="18.95" customHeight="1"/>
    <row r="303" ht="18.95" customHeight="1"/>
    <row r="304" ht="18.95" customHeight="1"/>
    <row r="305" ht="18.95" customHeight="1"/>
    <row r="306" ht="18.95" customHeight="1"/>
    <row r="307" ht="18.95" customHeight="1"/>
    <row r="308" ht="18.95" customHeight="1"/>
    <row r="309" ht="18.95" customHeight="1"/>
    <row r="310" ht="18.95" customHeight="1"/>
    <row r="311" ht="18.95" customHeight="1"/>
    <row r="312" ht="18.95" customHeight="1"/>
    <row r="313" ht="18.95" customHeight="1"/>
    <row r="314" ht="18.95" customHeight="1"/>
    <row r="315" ht="18.95" customHeight="1"/>
    <row r="316" ht="18.95" customHeight="1"/>
    <row r="317" ht="18.95" customHeight="1"/>
    <row r="318" ht="18.95" customHeight="1"/>
    <row r="319" ht="18.95" customHeight="1"/>
    <row r="320" ht="18.95" customHeight="1"/>
    <row r="321" ht="18.95" customHeight="1"/>
    <row r="322" ht="18.95" customHeight="1"/>
    <row r="323" ht="18.95" customHeight="1"/>
    <row r="324" ht="18.95" customHeight="1"/>
    <row r="325" ht="18.95" customHeight="1"/>
    <row r="326" ht="18.95" customHeight="1"/>
    <row r="327" ht="18.95" customHeight="1"/>
    <row r="328" ht="18.95" customHeight="1"/>
    <row r="329" ht="18.95" customHeight="1"/>
    <row r="330" ht="18.95" customHeight="1"/>
    <row r="331" ht="18.95" customHeight="1"/>
    <row r="332" ht="18.95" customHeight="1"/>
    <row r="333" ht="18.95" customHeight="1"/>
    <row r="334" ht="18.95" customHeight="1"/>
    <row r="335" ht="18.95" customHeight="1"/>
    <row r="336" ht="18.95" customHeight="1"/>
    <row r="337" ht="18.95" customHeight="1"/>
    <row r="338" ht="18.95" customHeight="1"/>
    <row r="339" ht="18.95" customHeight="1"/>
    <row r="340" ht="18.95" customHeight="1"/>
    <row r="341" ht="18.95" customHeight="1"/>
    <row r="342" ht="18.95" customHeight="1"/>
    <row r="343" ht="18.95" customHeight="1"/>
    <row r="344" ht="18.95" customHeight="1"/>
    <row r="345" ht="18.95" customHeight="1"/>
    <row r="346" ht="18.95" customHeight="1"/>
    <row r="347" ht="18.95" customHeight="1"/>
    <row r="348" ht="18.95" customHeight="1"/>
    <row r="349" ht="18.95" customHeight="1"/>
    <row r="350" ht="18.95" customHeight="1"/>
    <row r="351" ht="18.95" customHeight="1"/>
    <row r="352" ht="18.95" customHeight="1"/>
    <row r="353" ht="18.95" customHeight="1"/>
    <row r="354" ht="18.95" customHeight="1"/>
    <row r="355" ht="18.95" customHeight="1"/>
    <row r="356" ht="18.95" customHeight="1"/>
    <row r="357" ht="18.95" customHeight="1"/>
    <row r="358" ht="18.95" customHeight="1"/>
    <row r="359" ht="18.95" customHeight="1"/>
    <row r="360" ht="18.95" customHeight="1"/>
    <row r="361" ht="18.95" customHeight="1"/>
    <row r="362" ht="18.95" customHeight="1"/>
    <row r="363" ht="18.95" customHeight="1"/>
    <row r="364" ht="18.95" customHeight="1"/>
    <row r="365" ht="18.95" customHeight="1"/>
    <row r="366" ht="18.95" customHeight="1"/>
    <row r="367" ht="18.95" customHeight="1"/>
    <row r="368" ht="18.95" customHeight="1"/>
    <row r="369" ht="18.95" customHeight="1"/>
    <row r="370" ht="18.95" customHeight="1"/>
    <row r="371" ht="18.95" customHeight="1"/>
    <row r="372" ht="18.95" customHeight="1"/>
    <row r="373" ht="18.95" customHeight="1"/>
    <row r="374" ht="18.95" customHeight="1"/>
    <row r="375" ht="18.95" customHeight="1"/>
    <row r="376" ht="18.95" customHeight="1"/>
    <row r="377" ht="18.95" customHeight="1"/>
    <row r="378" ht="18.95" customHeight="1"/>
    <row r="379" ht="18.95" customHeight="1"/>
    <row r="380" ht="18.95" customHeight="1"/>
    <row r="381" ht="18.95" customHeight="1"/>
    <row r="382" ht="18.95" customHeight="1"/>
    <row r="383" ht="18.95" customHeight="1"/>
    <row r="384" ht="18.95" customHeight="1"/>
    <row r="385" ht="18.95" customHeight="1"/>
    <row r="386" ht="18.95" customHeight="1"/>
    <row r="387" ht="18.95" customHeight="1"/>
    <row r="388" ht="18.95" customHeight="1"/>
    <row r="389" ht="18.95" customHeight="1"/>
    <row r="390" ht="18.95" customHeight="1"/>
    <row r="391" ht="18.95" customHeight="1"/>
    <row r="392" ht="18.95" customHeight="1"/>
    <row r="393" ht="18.95" customHeight="1"/>
    <row r="394" ht="18.95" customHeight="1"/>
    <row r="395" ht="18.95" customHeight="1"/>
    <row r="396" ht="18.95" customHeight="1"/>
    <row r="397" ht="18.95" customHeight="1"/>
    <row r="398" ht="18.95" customHeight="1"/>
    <row r="399" ht="18.95" customHeight="1"/>
    <row r="400" ht="18.95" customHeight="1"/>
    <row r="401" ht="18.95" customHeight="1"/>
    <row r="402" ht="18.95" customHeight="1"/>
    <row r="403" ht="18.95" customHeight="1"/>
    <row r="404" ht="18.95" customHeight="1"/>
    <row r="405" ht="18.95" customHeight="1"/>
    <row r="406" ht="18.95" customHeight="1"/>
    <row r="407" ht="18.95" customHeight="1"/>
    <row r="408" ht="18.95" customHeight="1"/>
    <row r="409" ht="18.95" customHeight="1"/>
    <row r="410" ht="18.95" customHeight="1"/>
    <row r="411" ht="18.95" customHeight="1"/>
    <row r="412" ht="18.95" customHeight="1"/>
    <row r="413" ht="18.95" customHeight="1"/>
    <row r="414" ht="18.95" customHeight="1"/>
    <row r="415" ht="18.95" customHeight="1"/>
    <row r="416" ht="18.95" customHeight="1"/>
    <row r="417" ht="18.95" customHeight="1"/>
    <row r="418" ht="18.95" customHeight="1"/>
    <row r="419" ht="18.95" customHeight="1"/>
    <row r="420" ht="18.95" customHeight="1"/>
    <row r="421" ht="18.95" customHeight="1"/>
    <row r="422" ht="18.95" customHeight="1"/>
    <row r="423" ht="18.95" customHeight="1"/>
    <row r="424" ht="18.95" customHeight="1"/>
    <row r="425" ht="18.95" customHeight="1"/>
    <row r="426" ht="18.95" customHeight="1"/>
    <row r="427" ht="18.95" customHeight="1"/>
    <row r="428" ht="18.95" customHeight="1"/>
    <row r="429" ht="18.95" customHeight="1"/>
    <row r="430" ht="18.95" customHeight="1"/>
    <row r="431" ht="18.95" customHeight="1"/>
    <row r="432" ht="18.95" customHeight="1"/>
    <row r="433" ht="18.95" customHeight="1"/>
    <row r="434" ht="18.95" customHeight="1"/>
    <row r="435" ht="18.95" customHeight="1"/>
    <row r="436" ht="18.95" customHeight="1"/>
    <row r="437" ht="18.95" customHeight="1"/>
    <row r="438" ht="18.95" customHeight="1"/>
    <row r="439" ht="18.95" customHeight="1"/>
    <row r="440" ht="18.95" customHeight="1"/>
    <row r="441" ht="18.95" customHeight="1"/>
    <row r="442" ht="18.95" customHeight="1"/>
    <row r="443" ht="18.95" customHeight="1"/>
    <row r="444" ht="18.95" customHeight="1"/>
    <row r="445" ht="18.95" customHeight="1"/>
    <row r="446" ht="18.95" customHeight="1"/>
    <row r="447" ht="18.95" customHeight="1"/>
    <row r="448" ht="18.95" customHeight="1"/>
    <row r="449" ht="18.95" customHeight="1"/>
    <row r="450" ht="18.95" customHeight="1"/>
    <row r="451" ht="18.95" customHeight="1"/>
    <row r="452" ht="18.95" customHeight="1"/>
    <row r="453" ht="18.95" customHeight="1"/>
    <row r="454" ht="18.95" customHeight="1"/>
    <row r="455" ht="18.95" customHeight="1"/>
    <row r="456" ht="18.95" customHeight="1"/>
    <row r="457" ht="18.95" customHeight="1"/>
    <row r="458" ht="18.95" customHeight="1"/>
    <row r="459" ht="18.95" customHeight="1"/>
    <row r="460" ht="18.95" customHeight="1"/>
    <row r="461" ht="18.95" customHeight="1"/>
    <row r="462" ht="18.95" customHeight="1"/>
    <row r="463" ht="18.95" customHeight="1"/>
    <row r="464" ht="18.95" customHeight="1"/>
    <row r="465" ht="18.95" customHeight="1"/>
    <row r="466" ht="18.95" customHeight="1"/>
    <row r="467" ht="18.95" customHeight="1"/>
    <row r="468" ht="18.95" customHeight="1"/>
    <row r="469" ht="18.95" customHeight="1"/>
    <row r="470" ht="18.95" customHeight="1"/>
    <row r="471" ht="18.95" customHeight="1"/>
    <row r="472" ht="18.95" customHeight="1"/>
    <row r="473" ht="18.95" customHeight="1"/>
    <row r="474" ht="18.95" customHeight="1"/>
    <row r="475" ht="18.95" customHeight="1"/>
    <row r="476" ht="18.95" customHeight="1"/>
    <row r="477" ht="18.95" customHeight="1"/>
    <row r="478" ht="18.95" customHeight="1"/>
    <row r="479" ht="18.95" customHeight="1"/>
    <row r="480" ht="18.95" customHeight="1"/>
    <row r="481" ht="18.95" customHeight="1"/>
    <row r="482" ht="18.95" customHeight="1"/>
    <row r="483" ht="18.95" customHeight="1"/>
    <row r="484" ht="18.95" customHeight="1"/>
    <row r="485" ht="18.95" customHeight="1"/>
    <row r="486" ht="18.95" customHeight="1"/>
    <row r="487" ht="18.95" customHeight="1"/>
    <row r="488" ht="18.95" customHeight="1"/>
    <row r="489" ht="18.95" customHeight="1"/>
    <row r="490" ht="18.95" customHeight="1"/>
    <row r="491" ht="18.95" customHeight="1"/>
    <row r="492" ht="18.95" customHeight="1"/>
    <row r="493" ht="18.95" customHeight="1"/>
    <row r="494" ht="18.95" customHeight="1"/>
    <row r="495" ht="18.95" customHeight="1"/>
    <row r="496" ht="18.95" customHeight="1"/>
    <row r="497" ht="18.95" customHeight="1"/>
    <row r="498" ht="18.95" customHeight="1"/>
    <row r="499" ht="18.95" customHeight="1"/>
    <row r="500" ht="18.95" customHeight="1"/>
    <row r="501" ht="18.95" customHeight="1"/>
    <row r="502" ht="18.95" customHeight="1"/>
    <row r="503" ht="18.95" customHeight="1"/>
    <row r="504" ht="18.95" customHeight="1"/>
    <row r="505" ht="18.95" customHeight="1"/>
    <row r="506" ht="18.95" customHeight="1"/>
    <row r="507" ht="18.95" customHeight="1"/>
    <row r="508" ht="18.95" customHeight="1"/>
    <row r="509" ht="18.95" customHeight="1"/>
    <row r="510" ht="18.95" customHeight="1"/>
    <row r="511" ht="18.95" customHeight="1"/>
    <row r="512" ht="18.95" customHeight="1"/>
    <row r="513" ht="18.95" customHeight="1"/>
    <row r="514" ht="18.95" customHeight="1"/>
    <row r="515" ht="18.95" customHeight="1"/>
    <row r="516" ht="18.95" customHeight="1"/>
    <row r="517" ht="18.95" customHeight="1"/>
    <row r="518" ht="18.95" customHeight="1"/>
    <row r="519" ht="18.95" customHeight="1"/>
    <row r="520" ht="18.95" customHeight="1"/>
    <row r="521" ht="18.95" customHeight="1"/>
    <row r="522" ht="18.95" customHeight="1"/>
    <row r="523" ht="18.95" customHeight="1"/>
    <row r="524" ht="18.95" customHeight="1"/>
    <row r="525" ht="18.95" customHeight="1"/>
    <row r="526" ht="18.95" customHeight="1"/>
    <row r="527" ht="18.95" customHeight="1"/>
    <row r="528" ht="18.95" customHeight="1"/>
    <row r="529" ht="18.95" customHeight="1"/>
    <row r="530" ht="18.95" customHeight="1"/>
    <row r="531" ht="18.95" customHeight="1"/>
    <row r="532" ht="18.95" customHeight="1"/>
    <row r="533" ht="18.95" customHeight="1"/>
    <row r="534" ht="18.95" customHeight="1"/>
    <row r="535" ht="18.95" customHeight="1"/>
    <row r="536" ht="18.95" customHeight="1"/>
    <row r="537" ht="18.95" customHeight="1"/>
    <row r="538" ht="18.95" customHeight="1"/>
    <row r="539" ht="18.95" customHeight="1"/>
    <row r="540" ht="18.95" customHeight="1"/>
    <row r="541" ht="18.95" customHeight="1"/>
    <row r="542" ht="18.95" customHeight="1"/>
    <row r="543" ht="18.95" customHeight="1"/>
  </sheetData>
  <mergeCells count="32">
    <mergeCell ref="A89:A95"/>
    <mergeCell ref="A68:A78"/>
    <mergeCell ref="A79:A88"/>
    <mergeCell ref="A49:A58"/>
    <mergeCell ref="A22:A33"/>
    <mergeCell ref="A59:A67"/>
    <mergeCell ref="A34:A41"/>
    <mergeCell ref="A42:A48"/>
    <mergeCell ref="M3:T3"/>
    <mergeCell ref="M4:N4"/>
    <mergeCell ref="O4:P4"/>
    <mergeCell ref="R5:R6"/>
    <mergeCell ref="K4:L5"/>
    <mergeCell ref="N5:N6"/>
    <mergeCell ref="M5:M6"/>
    <mergeCell ref="C4:D5"/>
    <mergeCell ref="A7:A15"/>
    <mergeCell ref="A16:A21"/>
    <mergeCell ref="H4:J5"/>
    <mergeCell ref="B3:B6"/>
    <mergeCell ref="C3:L3"/>
    <mergeCell ref="O5:O6"/>
    <mergeCell ref="Q5:Q6"/>
    <mergeCell ref="P5:P6"/>
    <mergeCell ref="A1:T1"/>
    <mergeCell ref="T5:T6"/>
    <mergeCell ref="S4:T4"/>
    <mergeCell ref="S5:S6"/>
    <mergeCell ref="A2:T2"/>
    <mergeCell ref="E4:G5"/>
    <mergeCell ref="Q4:R4"/>
    <mergeCell ref="A3:A6"/>
  </mergeCells>
  <phoneticPr fontId="1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0" fitToHeight="2" orientation="landscape" horizontalDpi="4294967293" verticalDpi="4294967293" r:id="rId1"/>
  <rowBreaks count="2" manualBreakCount="2">
    <brk id="41" max="19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7월</vt:lpstr>
      <vt:lpstr>Sheet2</vt:lpstr>
      <vt:lpstr>Sheet3</vt:lpstr>
      <vt:lpstr>'7월'!Print_Area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jsy</dc:creator>
  <cp:lastModifiedBy>Windows User</cp:lastModifiedBy>
  <cp:lastPrinted>2016-07-06T01:34:04Z</cp:lastPrinted>
  <dcterms:created xsi:type="dcterms:W3CDTF">2010-08-16T08:22:43Z</dcterms:created>
  <dcterms:modified xsi:type="dcterms:W3CDTF">2018-04-06T10:43:01Z</dcterms:modified>
</cp:coreProperties>
</file>