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fullCalcOnLoad="1"/>
</workbook>
</file>

<file path=xl/sharedStrings.xml><?xml version="1.0" encoding="utf-8"?>
<sst xmlns="http://schemas.openxmlformats.org/spreadsheetml/2006/main" count="133" uniqueCount="119">
  <si>
    <t>1지역</t>
  </si>
  <si>
    <t>서울</t>
  </si>
  <si>
    <t>서울용산</t>
  </si>
  <si>
    <t>서울신라</t>
  </si>
  <si>
    <t>서울장충</t>
  </si>
  <si>
    <t>서울남솔</t>
  </si>
  <si>
    <t>서울코암</t>
  </si>
  <si>
    <t>1지역합계</t>
  </si>
  <si>
    <t>2지역</t>
  </si>
  <si>
    <t>한양</t>
  </si>
  <si>
    <t>서울관훈</t>
  </si>
  <si>
    <t>3지역합계</t>
  </si>
  <si>
    <t>3지역</t>
  </si>
  <si>
    <t>새한양</t>
  </si>
  <si>
    <t>서울명동</t>
  </si>
  <si>
    <t>서울북악</t>
  </si>
  <si>
    <t>서울회현</t>
  </si>
  <si>
    <t>서울창덕</t>
  </si>
  <si>
    <t>서울인유</t>
  </si>
  <si>
    <t>4지역합계</t>
  </si>
  <si>
    <t>5지역</t>
  </si>
  <si>
    <t>동서울</t>
  </si>
  <si>
    <t>한성</t>
  </si>
  <si>
    <t>서울흥인</t>
  </si>
  <si>
    <t>서울옥수</t>
  </si>
  <si>
    <t>서울신용산</t>
  </si>
  <si>
    <t>5지역합계</t>
  </si>
  <si>
    <t>서울뉴광진</t>
  </si>
  <si>
    <t>서울아르떼</t>
  </si>
  <si>
    <t>6지역</t>
  </si>
  <si>
    <t>서울중앙</t>
  </si>
  <si>
    <t>서울정동</t>
  </si>
  <si>
    <t>서울보신각</t>
  </si>
  <si>
    <t>서울파고다</t>
  </si>
  <si>
    <t>서울사직</t>
  </si>
  <si>
    <t>서울예지</t>
  </si>
  <si>
    <t>서울마포</t>
  </si>
  <si>
    <t>6지역합계</t>
  </si>
  <si>
    <t>7지역</t>
  </si>
  <si>
    <t>서울한강</t>
  </si>
  <si>
    <t>서울무악</t>
  </si>
  <si>
    <t>서울장안</t>
  </si>
  <si>
    <t>서울화산</t>
  </si>
  <si>
    <t>서울장원</t>
  </si>
  <si>
    <t>서울나눔</t>
  </si>
  <si>
    <t>7지역합계</t>
  </si>
  <si>
    <t>8지역</t>
  </si>
  <si>
    <t>서울남대문</t>
  </si>
  <si>
    <t>서울아미</t>
  </si>
  <si>
    <t>서울새신라</t>
  </si>
  <si>
    <t>서울강북</t>
  </si>
  <si>
    <t>서울반도</t>
  </si>
  <si>
    <t>서울늘푸른</t>
  </si>
  <si>
    <t>8지역합계</t>
  </si>
  <si>
    <t>서울성동</t>
  </si>
  <si>
    <t>서울도봉</t>
  </si>
  <si>
    <t>한남</t>
  </si>
  <si>
    <t>뉴서울</t>
  </si>
  <si>
    <t>서울새문안</t>
  </si>
  <si>
    <t>새강북</t>
  </si>
  <si>
    <t>서울북부</t>
  </si>
  <si>
    <t>9지역합계</t>
  </si>
  <si>
    <t>10지역</t>
  </si>
  <si>
    <t>서울동남</t>
  </si>
  <si>
    <t>서울삼청</t>
  </si>
  <si>
    <t>서울문화</t>
  </si>
  <si>
    <t>서울동방</t>
  </si>
  <si>
    <t>10지역합계</t>
  </si>
  <si>
    <t>아가페서울</t>
  </si>
  <si>
    <t>서울신세기</t>
  </si>
  <si>
    <t>서울리더스</t>
  </si>
  <si>
    <t>2지역합계</t>
  </si>
  <si>
    <t>새서울</t>
  </si>
  <si>
    <t>서서울</t>
  </si>
  <si>
    <t>서울안암</t>
  </si>
  <si>
    <t>서울남산</t>
  </si>
  <si>
    <t>서울상록</t>
  </si>
  <si>
    <t>서울예장</t>
  </si>
  <si>
    <t>지역구분</t>
  </si>
  <si>
    <t>클럽명</t>
  </si>
  <si>
    <t>로타리재단(TRF)</t>
  </si>
  <si>
    <t>한국로타리장학문화재단</t>
  </si>
  <si>
    <t>봉사의인 수</t>
  </si>
  <si>
    <t>기부액
(단위: 천원)</t>
  </si>
  <si>
    <t>PHF</t>
  </si>
  <si>
    <t>Polio Plus</t>
  </si>
  <si>
    <t>총계</t>
  </si>
  <si>
    <t>`</t>
  </si>
  <si>
    <t>누계</t>
  </si>
  <si>
    <t>4지역</t>
  </si>
  <si>
    <t>서울노원</t>
  </si>
  <si>
    <t>기부액(단위: 천원)</t>
  </si>
  <si>
    <t>3650지구 각 클럽별  
종합 누계구좌</t>
  </si>
  <si>
    <t>서울새노원</t>
  </si>
  <si>
    <t>서울미창재</t>
  </si>
  <si>
    <t>서울소통</t>
  </si>
  <si>
    <t>서울원효</t>
  </si>
  <si>
    <t>서울LUMEN</t>
  </si>
  <si>
    <t>인다우먼트</t>
  </si>
  <si>
    <t>기부액
(단위: 천원)</t>
  </si>
  <si>
    <t>서울위드</t>
  </si>
  <si>
    <t>서울SRS</t>
  </si>
  <si>
    <t>서울새한빛</t>
  </si>
  <si>
    <t>서울양정월약</t>
  </si>
  <si>
    <t>서울인터코리아</t>
  </si>
  <si>
    <t>서울C&amp;C</t>
  </si>
  <si>
    <t>하이서울</t>
  </si>
  <si>
    <t>9지역</t>
  </si>
  <si>
    <t>서울아리랑</t>
  </si>
  <si>
    <t>서울빛그림</t>
  </si>
  <si>
    <t>서울낭만</t>
  </si>
  <si>
    <t>서울화인</t>
  </si>
  <si>
    <t>서울하원</t>
  </si>
  <si>
    <t>국제로타리 3650지구 2017-18년도 클럽 별 재단 기부 현황</t>
  </si>
  <si>
    <t>2017. 6. 30 현재</t>
  </si>
  <si>
    <t>2017-18년도 누계</t>
  </si>
  <si>
    <t>2017년도 11월 중 기부액</t>
  </si>
  <si>
    <t>2017년 11월 30일 현재</t>
  </si>
  <si>
    <t>2017년도 11월 중 기부액
(2017.11.1~11.30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</si>
</sst>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맑은 고딕"/>
      <family val="3"/>
    </font>
    <font>
      <sz val="9"/>
      <color indexed="8"/>
      <name val="나눔고딕"/>
      <family val="3"/>
    </font>
    <font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22"/>
      <color indexed="10"/>
      <name val="나눔고딕"/>
      <family val="3"/>
    </font>
    <font>
      <b/>
      <sz val="12"/>
      <color indexed="8"/>
      <name val="나눔고딕"/>
      <family val="3"/>
    </font>
    <font>
      <b/>
      <sz val="9"/>
      <color indexed="8"/>
      <name val="나눔고딕"/>
      <family val="3"/>
    </font>
    <font>
      <b/>
      <sz val="11"/>
      <color indexed="8"/>
      <name val="나눔고딕"/>
      <family val="3"/>
    </font>
    <font>
      <sz val="11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나눔고딕"/>
      <family val="3"/>
    </font>
    <font>
      <sz val="8"/>
      <color theme="1"/>
      <name val="나눔고딕"/>
      <family val="3"/>
    </font>
    <font>
      <b/>
      <sz val="10"/>
      <color theme="1"/>
      <name val="나눔고딕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나눔고딕"/>
      <family val="3"/>
    </font>
    <font>
      <b/>
      <sz val="11"/>
      <color theme="1"/>
      <name val="나눔고딕"/>
      <family val="3"/>
    </font>
    <font>
      <b/>
      <sz val="9"/>
      <color theme="1"/>
      <name val="나눔고딕"/>
      <family val="3"/>
    </font>
    <font>
      <b/>
      <sz val="22"/>
      <color rgb="FFFF0000"/>
      <name val="나눔고딕"/>
      <family val="3"/>
    </font>
    <font>
      <b/>
      <sz val="12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1" fillId="33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1" sqref="X21"/>
    </sheetView>
  </sheetViews>
  <sheetFormatPr defaultColWidth="9.140625" defaultRowHeight="15"/>
  <cols>
    <col min="1" max="1" width="8.00390625" style="1" customWidth="1"/>
    <col min="2" max="2" width="16.421875" style="1" customWidth="1"/>
    <col min="3" max="5" width="7.57421875" style="1" customWidth="1"/>
    <col min="6" max="6" width="8.28125" style="1" customWidth="1"/>
    <col min="7" max="8" width="7.57421875" style="1" customWidth="1"/>
    <col min="9" max="9" width="8.421875" style="1" customWidth="1"/>
    <col min="10" max="12" width="7.57421875" style="1" customWidth="1"/>
    <col min="13" max="13" width="9.28125" style="1" bestFit="1" customWidth="1"/>
    <col min="14" max="14" width="11.140625" style="1" bestFit="1" customWidth="1"/>
    <col min="15" max="15" width="9.28125" style="1" bestFit="1" customWidth="1"/>
    <col min="16" max="16" width="10.00390625" style="1" customWidth="1"/>
    <col min="17" max="17" width="9.28125" style="1" bestFit="1" customWidth="1"/>
    <col min="18" max="18" width="10.140625" style="1" customWidth="1"/>
    <col min="19" max="19" width="9.28125" style="1" bestFit="1" customWidth="1"/>
    <col min="20" max="20" width="19.421875" style="1" customWidth="1"/>
    <col min="21" max="16384" width="9.00390625" style="1" customWidth="1"/>
  </cols>
  <sheetData>
    <row r="1" spans="1:20" ht="34.5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1" customHeight="1">
      <c r="A2" s="49" t="s">
        <v>117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18.75" customHeight="1">
      <c r="A3" s="33" t="s">
        <v>78</v>
      </c>
      <c r="B3" s="33" t="s">
        <v>79</v>
      </c>
      <c r="C3" s="38" t="s">
        <v>80</v>
      </c>
      <c r="D3" s="38"/>
      <c r="E3" s="38"/>
      <c r="F3" s="38"/>
      <c r="G3" s="38"/>
      <c r="H3" s="38"/>
      <c r="I3" s="38"/>
      <c r="J3" s="38"/>
      <c r="K3" s="38"/>
      <c r="L3" s="58"/>
      <c r="M3" s="37" t="s">
        <v>81</v>
      </c>
      <c r="N3" s="38"/>
      <c r="O3" s="38"/>
      <c r="P3" s="38"/>
      <c r="Q3" s="38"/>
      <c r="R3" s="38"/>
      <c r="S3" s="38"/>
      <c r="T3" s="38"/>
    </row>
    <row r="4" spans="1:20" ht="18.75" customHeight="1">
      <c r="A4" s="33"/>
      <c r="B4" s="33"/>
      <c r="C4" s="33" t="s">
        <v>114</v>
      </c>
      <c r="D4" s="34"/>
      <c r="E4" s="52" t="s">
        <v>118</v>
      </c>
      <c r="F4" s="53"/>
      <c r="G4" s="54"/>
      <c r="H4" s="35" t="s">
        <v>115</v>
      </c>
      <c r="I4" s="36"/>
      <c r="J4" s="36"/>
      <c r="K4" s="43" t="s">
        <v>92</v>
      </c>
      <c r="L4" s="44"/>
      <c r="M4" s="39" t="s">
        <v>114</v>
      </c>
      <c r="N4" s="34"/>
      <c r="O4" s="40" t="s">
        <v>116</v>
      </c>
      <c r="P4" s="41"/>
      <c r="Q4" s="56" t="s">
        <v>115</v>
      </c>
      <c r="R4" s="57"/>
      <c r="S4" s="33" t="s">
        <v>88</v>
      </c>
      <c r="T4" s="33"/>
    </row>
    <row r="5" spans="1:20" ht="18.75" customHeight="1">
      <c r="A5" s="33"/>
      <c r="B5" s="33"/>
      <c r="C5" s="33"/>
      <c r="D5" s="34"/>
      <c r="E5" s="55"/>
      <c r="F5" s="53"/>
      <c r="G5" s="54"/>
      <c r="H5" s="35"/>
      <c r="I5" s="36"/>
      <c r="J5" s="36"/>
      <c r="K5" s="43"/>
      <c r="L5" s="44"/>
      <c r="M5" s="39" t="s">
        <v>82</v>
      </c>
      <c r="N5" s="45" t="s">
        <v>83</v>
      </c>
      <c r="O5" s="59" t="s">
        <v>82</v>
      </c>
      <c r="P5" s="47" t="s">
        <v>83</v>
      </c>
      <c r="Q5" s="46" t="s">
        <v>82</v>
      </c>
      <c r="R5" s="42" t="s">
        <v>99</v>
      </c>
      <c r="S5" s="33" t="s">
        <v>82</v>
      </c>
      <c r="T5" s="43" t="s">
        <v>91</v>
      </c>
    </row>
    <row r="6" spans="1:20" ht="18.75" customHeight="1">
      <c r="A6" s="33"/>
      <c r="B6" s="33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39"/>
      <c r="N6" s="45"/>
      <c r="O6" s="59"/>
      <c r="P6" s="47"/>
      <c r="Q6" s="46"/>
      <c r="R6" s="42"/>
      <c r="S6" s="33"/>
      <c r="T6" s="43"/>
    </row>
    <row r="7" spans="1:20" ht="18.75" customHeight="1">
      <c r="A7" s="29" t="s">
        <v>0</v>
      </c>
      <c r="B7" s="2" t="s">
        <v>1</v>
      </c>
      <c r="C7" s="8">
        <v>387</v>
      </c>
      <c r="D7" s="11">
        <v>141</v>
      </c>
      <c r="E7" s="8"/>
      <c r="F7" s="8"/>
      <c r="G7" s="9"/>
      <c r="H7" s="10">
        <v>1</v>
      </c>
      <c r="I7" s="8">
        <v>1</v>
      </c>
      <c r="J7" s="8"/>
      <c r="K7" s="8">
        <v>388</v>
      </c>
      <c r="L7" s="11">
        <v>142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75" customHeight="1">
      <c r="A8" s="29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75" customHeight="1">
      <c r="A9" s="29"/>
      <c r="B9" s="2" t="s">
        <v>3</v>
      </c>
      <c r="C9" s="8">
        <v>71</v>
      </c>
      <c r="D9" s="11">
        <v>2</v>
      </c>
      <c r="E9" s="8"/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/>
      <c r="Q9" s="10"/>
      <c r="R9" s="8">
        <v>600</v>
      </c>
      <c r="S9" s="8">
        <v>84</v>
      </c>
      <c r="T9" s="8">
        <v>40221</v>
      </c>
    </row>
    <row r="10" spans="1:20" ht="18.75" customHeight="1">
      <c r="A10" s="29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75" customHeight="1">
      <c r="A11" s="29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75" customHeight="1">
      <c r="A12" s="29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75" customHeight="1">
      <c r="A13" s="29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75" customHeight="1">
      <c r="A14" s="29"/>
      <c r="B14" s="14" t="s">
        <v>104</v>
      </c>
      <c r="C14" s="8">
        <v>2</v>
      </c>
      <c r="D14" s="11"/>
      <c r="E14" s="8"/>
      <c r="F14" s="8"/>
      <c r="G14" s="9"/>
      <c r="H14" s="10"/>
      <c r="I14" s="8"/>
      <c r="J14" s="8"/>
      <c r="K14" s="8">
        <v>2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75" customHeight="1">
      <c r="A15" s="29"/>
      <c r="B15" s="12" t="s">
        <v>7</v>
      </c>
      <c r="C15" s="13">
        <f>SUM(C7:C14)</f>
        <v>766</v>
      </c>
      <c r="D15" s="13">
        <f>SUM(D7:D14)</f>
        <v>146</v>
      </c>
      <c r="E15" s="13">
        <f aca="true" t="shared" si="0" ref="E15:T15">SUM(E7:E14)</f>
        <v>0</v>
      </c>
      <c r="F15" s="13">
        <f t="shared" si="0"/>
        <v>0</v>
      </c>
      <c r="G15" s="13">
        <f t="shared" si="0"/>
        <v>0</v>
      </c>
      <c r="H15" s="13">
        <f t="shared" si="0"/>
        <v>2</v>
      </c>
      <c r="I15" s="13">
        <f t="shared" si="0"/>
        <v>1</v>
      </c>
      <c r="J15" s="13">
        <f t="shared" si="0"/>
        <v>0</v>
      </c>
      <c r="K15" s="13">
        <f t="shared" si="0"/>
        <v>768</v>
      </c>
      <c r="L15" s="13">
        <f t="shared" si="0"/>
        <v>147</v>
      </c>
      <c r="M15" s="13">
        <f>SUM(M7:M14)</f>
        <v>522</v>
      </c>
      <c r="N15" s="13">
        <f>SUM(N7:N14)</f>
        <v>252043</v>
      </c>
      <c r="O15" s="13"/>
      <c r="P15" s="13"/>
      <c r="Q15" s="13">
        <f t="shared" si="0"/>
        <v>0</v>
      </c>
      <c r="R15" s="13">
        <f t="shared" si="0"/>
        <v>600</v>
      </c>
      <c r="S15" s="13">
        <f t="shared" si="0"/>
        <v>522</v>
      </c>
      <c r="T15" s="13">
        <f t="shared" si="0"/>
        <v>252643</v>
      </c>
    </row>
    <row r="16" spans="1:20" ht="18.75" customHeight="1">
      <c r="A16" s="29" t="s">
        <v>8</v>
      </c>
      <c r="B16" s="2" t="s">
        <v>9</v>
      </c>
      <c r="C16" s="8">
        <v>690</v>
      </c>
      <c r="D16" s="11">
        <v>544</v>
      </c>
      <c r="E16" s="8"/>
      <c r="F16" s="8"/>
      <c r="G16" s="9"/>
      <c r="H16" s="10">
        <v>8</v>
      </c>
      <c r="I16" s="8"/>
      <c r="J16" s="8"/>
      <c r="K16" s="8">
        <v>698</v>
      </c>
      <c r="L16" s="11">
        <v>544</v>
      </c>
      <c r="M16" s="8">
        <v>351</v>
      </c>
      <c r="N16" s="8">
        <v>140921</v>
      </c>
      <c r="O16" s="10"/>
      <c r="P16" s="9"/>
      <c r="Q16" s="10"/>
      <c r="R16" s="8">
        <v>15300</v>
      </c>
      <c r="S16" s="8">
        <v>351</v>
      </c>
      <c r="T16" s="8">
        <v>156221</v>
      </c>
    </row>
    <row r="17" spans="1:20" ht="18.75" customHeight="1">
      <c r="A17" s="29"/>
      <c r="B17" s="2" t="s">
        <v>10</v>
      </c>
      <c r="C17" s="8">
        <v>392</v>
      </c>
      <c r="D17" s="11">
        <v>7</v>
      </c>
      <c r="E17" s="8">
        <v>1</v>
      </c>
      <c r="F17" s="8"/>
      <c r="G17" s="9"/>
      <c r="H17" s="10">
        <v>12</v>
      </c>
      <c r="I17" s="8"/>
      <c r="J17" s="8"/>
      <c r="K17" s="8">
        <v>404</v>
      </c>
      <c r="L17" s="11">
        <v>7</v>
      </c>
      <c r="M17" s="8">
        <v>326</v>
      </c>
      <c r="N17" s="8">
        <v>385644</v>
      </c>
      <c r="O17" s="10"/>
      <c r="P17" s="9">
        <v>300</v>
      </c>
      <c r="Q17" s="10"/>
      <c r="R17" s="8">
        <v>2700</v>
      </c>
      <c r="S17" s="8">
        <v>326</v>
      </c>
      <c r="T17" s="8">
        <v>391044</v>
      </c>
    </row>
    <row r="18" spans="1:20" ht="18.75" customHeight="1">
      <c r="A18" s="29"/>
      <c r="B18" s="2" t="s">
        <v>68</v>
      </c>
      <c r="C18" s="8">
        <v>19</v>
      </c>
      <c r="D18" s="11"/>
      <c r="E18" s="8"/>
      <c r="F18" s="8"/>
      <c r="G18" s="9"/>
      <c r="H18" s="10"/>
      <c r="I18" s="8"/>
      <c r="J18" s="8"/>
      <c r="K18" s="8">
        <v>19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75" customHeight="1">
      <c r="A19" s="29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75" customHeight="1">
      <c r="A20" s="29"/>
      <c r="B20" s="2" t="s">
        <v>70</v>
      </c>
      <c r="C20" s="8">
        <v>40</v>
      </c>
      <c r="D20" s="11"/>
      <c r="E20" s="8"/>
      <c r="F20" s="8"/>
      <c r="G20" s="9"/>
      <c r="H20" s="10">
        <v>3</v>
      </c>
      <c r="I20" s="8"/>
      <c r="J20" s="8"/>
      <c r="K20" s="8">
        <v>43</v>
      </c>
      <c r="L20" s="11"/>
      <c r="M20" s="8">
        <v>18</v>
      </c>
      <c r="N20" s="8">
        <v>20100</v>
      </c>
      <c r="O20" s="10"/>
      <c r="P20" s="9"/>
      <c r="Q20" s="10"/>
      <c r="R20" s="8">
        <v>900</v>
      </c>
      <c r="S20" s="8">
        <v>18</v>
      </c>
      <c r="T20" s="8">
        <v>21000</v>
      </c>
    </row>
    <row r="21" spans="1:20" ht="18.75" customHeight="1">
      <c r="A21" s="29"/>
      <c r="B21" s="12" t="s">
        <v>71</v>
      </c>
      <c r="C21" s="13">
        <f aca="true" t="shared" si="1" ref="C21:T21">SUM(C16:C20)</f>
        <v>1145</v>
      </c>
      <c r="D21" s="13">
        <f t="shared" si="1"/>
        <v>551</v>
      </c>
      <c r="E21" s="13">
        <f t="shared" si="1"/>
        <v>1</v>
      </c>
      <c r="F21" s="13">
        <f t="shared" si="1"/>
        <v>0</v>
      </c>
      <c r="G21" s="13">
        <f t="shared" si="1"/>
        <v>0</v>
      </c>
      <c r="H21" s="13">
        <f t="shared" si="1"/>
        <v>23</v>
      </c>
      <c r="I21" s="13">
        <f t="shared" si="1"/>
        <v>0</v>
      </c>
      <c r="J21" s="13">
        <f t="shared" si="1"/>
        <v>0</v>
      </c>
      <c r="K21" s="13">
        <f t="shared" si="1"/>
        <v>1168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300</v>
      </c>
      <c r="Q21" s="13">
        <f t="shared" si="1"/>
        <v>0</v>
      </c>
      <c r="R21" s="13">
        <f t="shared" si="1"/>
        <v>18900</v>
      </c>
      <c r="S21" s="13">
        <f t="shared" si="1"/>
        <v>713</v>
      </c>
      <c r="T21" s="13">
        <f t="shared" si="1"/>
        <v>573965</v>
      </c>
    </row>
    <row r="22" spans="1:20" ht="18.75" customHeight="1">
      <c r="A22" s="29" t="s">
        <v>12</v>
      </c>
      <c r="B22" s="2" t="s">
        <v>72</v>
      </c>
      <c r="C22" s="8">
        <v>276</v>
      </c>
      <c r="D22" s="11">
        <v>56</v>
      </c>
      <c r="E22" s="8"/>
      <c r="F22" s="8"/>
      <c r="G22" s="9"/>
      <c r="H22" s="10">
        <v>1</v>
      </c>
      <c r="I22" s="8"/>
      <c r="J22" s="8"/>
      <c r="K22" s="8">
        <v>277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75" customHeight="1">
      <c r="A23" s="29"/>
      <c r="B23" s="2" t="s">
        <v>73</v>
      </c>
      <c r="C23" s="8">
        <v>242</v>
      </c>
      <c r="D23" s="11">
        <v>67</v>
      </c>
      <c r="E23" s="8">
        <v>2</v>
      </c>
      <c r="F23" s="8"/>
      <c r="G23" s="9"/>
      <c r="H23" s="10">
        <v>2</v>
      </c>
      <c r="I23" s="8"/>
      <c r="J23" s="8"/>
      <c r="K23" s="8">
        <v>244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75" customHeight="1">
      <c r="A24" s="29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75" customHeight="1">
      <c r="A25" s="29"/>
      <c r="B25" s="2" t="s">
        <v>75</v>
      </c>
      <c r="C25" s="8">
        <v>537</v>
      </c>
      <c r="D25" s="11">
        <v>532</v>
      </c>
      <c r="E25" s="8"/>
      <c r="F25" s="8"/>
      <c r="G25" s="9"/>
      <c r="H25" s="10">
        <v>12</v>
      </c>
      <c r="I25" s="8"/>
      <c r="J25" s="8"/>
      <c r="K25" s="8">
        <v>549</v>
      </c>
      <c r="L25" s="11">
        <v>532</v>
      </c>
      <c r="M25" s="8">
        <v>378</v>
      </c>
      <c r="N25" s="8">
        <v>2642513</v>
      </c>
      <c r="O25" s="10"/>
      <c r="P25" s="9"/>
      <c r="Q25" s="10"/>
      <c r="R25" s="8">
        <v>900</v>
      </c>
      <c r="S25" s="8">
        <v>378</v>
      </c>
      <c r="T25" s="8">
        <v>2643413</v>
      </c>
    </row>
    <row r="26" spans="1:20" ht="18.75" customHeight="1">
      <c r="A26" s="29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75" customHeight="1">
      <c r="A27" s="29"/>
      <c r="B27" s="2" t="s">
        <v>77</v>
      </c>
      <c r="C27" s="8">
        <v>121</v>
      </c>
      <c r="D27" s="11">
        <v>9</v>
      </c>
      <c r="E27" s="8"/>
      <c r="F27" s="8"/>
      <c r="G27" s="9"/>
      <c r="H27" s="10">
        <v>8</v>
      </c>
      <c r="I27" s="8"/>
      <c r="J27" s="8"/>
      <c r="K27" s="8">
        <v>129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75" customHeight="1">
      <c r="A28" s="29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75" customHeight="1">
      <c r="A29" s="29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75" customHeight="1">
      <c r="A30" s="29"/>
      <c r="B30" s="14" t="s">
        <v>103</v>
      </c>
      <c r="C30" s="8"/>
      <c r="D30" s="11"/>
      <c r="E30" s="8"/>
      <c r="F30" s="8"/>
      <c r="G30" s="9"/>
      <c r="H30" s="10">
        <v>1</v>
      </c>
      <c r="I30" s="8"/>
      <c r="J30" s="8"/>
      <c r="K30" s="8">
        <v>1</v>
      </c>
      <c r="L30" s="11"/>
      <c r="M30" s="8"/>
      <c r="N30" s="8"/>
      <c r="O30" s="10"/>
      <c r="P30" s="9"/>
      <c r="Q30" s="10"/>
      <c r="R30" s="8"/>
      <c r="S30" s="8"/>
      <c r="T30" s="8"/>
    </row>
    <row r="31" spans="1:20" ht="18.75" customHeight="1">
      <c r="A31" s="29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75" customHeight="1">
      <c r="A32" s="29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75" customHeight="1">
      <c r="A33" s="29"/>
      <c r="B33" s="12" t="s">
        <v>11</v>
      </c>
      <c r="C33" s="13">
        <f aca="true" t="shared" si="2" ref="C33:T33">SUM(C22:C32)</f>
        <v>1334</v>
      </c>
      <c r="D33" s="13">
        <f t="shared" si="2"/>
        <v>665</v>
      </c>
      <c r="E33" s="13">
        <f t="shared" si="2"/>
        <v>2</v>
      </c>
      <c r="F33" s="13">
        <f t="shared" si="2"/>
        <v>0</v>
      </c>
      <c r="G33" s="13">
        <f t="shared" si="2"/>
        <v>0</v>
      </c>
      <c r="H33" s="13">
        <f t="shared" si="2"/>
        <v>24</v>
      </c>
      <c r="I33" s="13">
        <f t="shared" si="2"/>
        <v>0</v>
      </c>
      <c r="J33" s="13">
        <f t="shared" si="2"/>
        <v>0</v>
      </c>
      <c r="K33" s="13">
        <f t="shared" si="2"/>
        <v>1358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900</v>
      </c>
      <c r="S33" s="13">
        <f t="shared" si="2"/>
        <v>837</v>
      </c>
      <c r="T33" s="13">
        <f t="shared" si="2"/>
        <v>3018977</v>
      </c>
      <c r="V33" s="1" t="s">
        <v>87</v>
      </c>
    </row>
    <row r="34" spans="1:20" ht="18.75" customHeight="1">
      <c r="A34" s="29" t="s">
        <v>89</v>
      </c>
      <c r="B34" s="2" t="s">
        <v>13</v>
      </c>
      <c r="C34" s="8">
        <v>153</v>
      </c>
      <c r="D34" s="11">
        <v>209</v>
      </c>
      <c r="E34" s="8"/>
      <c r="F34" s="8"/>
      <c r="G34" s="9"/>
      <c r="H34" s="10"/>
      <c r="I34" s="8"/>
      <c r="J34" s="8"/>
      <c r="K34" s="8">
        <v>153</v>
      </c>
      <c r="L34" s="11">
        <v>209</v>
      </c>
      <c r="M34" s="8">
        <v>58</v>
      </c>
      <c r="N34" s="8">
        <v>66800</v>
      </c>
      <c r="O34" s="10"/>
      <c r="P34" s="9"/>
      <c r="Q34" s="10"/>
      <c r="R34" s="8"/>
      <c r="S34" s="8">
        <v>58</v>
      </c>
      <c r="T34" s="8">
        <v>66800</v>
      </c>
    </row>
    <row r="35" spans="1:20" ht="18.75" customHeight="1">
      <c r="A35" s="29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0" ht="18.75" customHeight="1">
      <c r="A36" s="29"/>
      <c r="B36" s="2" t="s">
        <v>15</v>
      </c>
      <c r="C36" s="8">
        <v>283</v>
      </c>
      <c r="D36" s="11">
        <v>5</v>
      </c>
      <c r="E36" s="8"/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0" ht="18.75" customHeight="1">
      <c r="A37" s="29"/>
      <c r="B37" s="2" t="s">
        <v>16</v>
      </c>
      <c r="C37" s="8">
        <v>233</v>
      </c>
      <c r="D37" s="11">
        <v>78</v>
      </c>
      <c r="E37" s="8"/>
      <c r="F37" s="8"/>
      <c r="G37" s="9"/>
      <c r="H37" s="10"/>
      <c r="I37" s="8">
        <v>1</v>
      </c>
      <c r="J37" s="8"/>
      <c r="K37" s="8">
        <v>233</v>
      </c>
      <c r="L37" s="11">
        <v>79</v>
      </c>
      <c r="M37" s="8">
        <v>105</v>
      </c>
      <c r="N37" s="8">
        <v>64100</v>
      </c>
      <c r="O37" s="10"/>
      <c r="P37" s="9"/>
      <c r="Q37" s="10"/>
      <c r="R37" s="8"/>
      <c r="S37" s="8">
        <v>105</v>
      </c>
      <c r="T37" s="8">
        <v>64100</v>
      </c>
    </row>
    <row r="38" spans="1:20" ht="18.75" customHeight="1">
      <c r="A38" s="29"/>
      <c r="B38" s="2" t="s">
        <v>17</v>
      </c>
      <c r="C38" s="8">
        <v>76</v>
      </c>
      <c r="D38" s="11"/>
      <c r="E38" s="8"/>
      <c r="F38" s="8"/>
      <c r="G38" s="9"/>
      <c r="H38" s="10">
        <v>1</v>
      </c>
      <c r="I38" s="8"/>
      <c r="J38" s="8"/>
      <c r="K38" s="8">
        <v>77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0" ht="18.75" customHeight="1">
      <c r="A39" s="29"/>
      <c r="B39" s="2" t="s">
        <v>18</v>
      </c>
      <c r="C39" s="8">
        <v>12</v>
      </c>
      <c r="D39" s="11"/>
      <c r="E39" s="8"/>
      <c r="F39" s="8"/>
      <c r="G39" s="9"/>
      <c r="H39" s="10"/>
      <c r="I39" s="8"/>
      <c r="J39" s="8"/>
      <c r="K39" s="8">
        <v>12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0" ht="18.75" customHeight="1">
      <c r="A40" s="29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0" ht="18.75" customHeight="1">
      <c r="A41" s="29"/>
      <c r="B41" s="12" t="s">
        <v>19</v>
      </c>
      <c r="C41" s="13">
        <f>SUM(C34:C40)</f>
        <v>799</v>
      </c>
      <c r="D41" s="13">
        <f>SUM(D34:D40)</f>
        <v>293</v>
      </c>
      <c r="E41" s="13">
        <f aca="true" t="shared" si="3" ref="E41:T41">SUM(E34:E40)</f>
        <v>0</v>
      </c>
      <c r="F41" s="13">
        <f t="shared" si="3"/>
        <v>0</v>
      </c>
      <c r="G41" s="13">
        <f t="shared" si="3"/>
        <v>0</v>
      </c>
      <c r="H41" s="13">
        <f t="shared" si="3"/>
        <v>2</v>
      </c>
      <c r="I41" s="13">
        <f t="shared" si="3"/>
        <v>1</v>
      </c>
      <c r="J41" s="13">
        <f t="shared" si="3"/>
        <v>0</v>
      </c>
      <c r="K41" s="13">
        <f t="shared" si="3"/>
        <v>801</v>
      </c>
      <c r="L41" s="13">
        <f t="shared" si="3"/>
        <v>294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0</v>
      </c>
      <c r="Q41" s="13">
        <f t="shared" si="3"/>
        <v>0</v>
      </c>
      <c r="R41" s="13">
        <f t="shared" si="3"/>
        <v>0</v>
      </c>
      <c r="S41" s="13">
        <f t="shared" si="3"/>
        <v>502</v>
      </c>
      <c r="T41" s="13">
        <f t="shared" si="3"/>
        <v>295900</v>
      </c>
    </row>
    <row r="42" spans="1:20" ht="18.75" customHeight="1">
      <c r="A42" s="30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0" ht="18.75" customHeight="1">
      <c r="A43" s="31"/>
      <c r="B43" s="2" t="s">
        <v>22</v>
      </c>
      <c r="C43" s="8">
        <v>646</v>
      </c>
      <c r="D43" s="11">
        <v>5</v>
      </c>
      <c r="E43" s="8">
        <v>7</v>
      </c>
      <c r="F43" s="8"/>
      <c r="G43" s="9"/>
      <c r="H43" s="10">
        <v>17</v>
      </c>
      <c r="I43" s="8"/>
      <c r="J43" s="8"/>
      <c r="K43" s="8">
        <v>663</v>
      </c>
      <c r="L43" s="11">
        <v>5</v>
      </c>
      <c r="M43" s="8">
        <v>184</v>
      </c>
      <c r="N43" s="8">
        <v>198532</v>
      </c>
      <c r="O43" s="10"/>
      <c r="P43" s="9"/>
      <c r="Q43" s="10">
        <v>1</v>
      </c>
      <c r="R43" s="8">
        <v>600</v>
      </c>
      <c r="S43" s="8">
        <v>184</v>
      </c>
      <c r="T43" s="8">
        <v>199132</v>
      </c>
    </row>
    <row r="44" spans="1:20" ht="18.75" customHeight="1">
      <c r="A44" s="31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0" ht="18.75" customHeight="1">
      <c r="A45" s="31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0" ht="18.75" customHeight="1">
      <c r="A46" s="31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0" ht="18.75" customHeight="1">
      <c r="A47" s="31"/>
      <c r="B47" s="14" t="s">
        <v>108</v>
      </c>
      <c r="C47" s="8"/>
      <c r="D47" s="11"/>
      <c r="E47" s="8">
        <v>2</v>
      </c>
      <c r="F47" s="8"/>
      <c r="G47" s="9"/>
      <c r="H47" s="10">
        <v>2</v>
      </c>
      <c r="I47" s="8"/>
      <c r="J47" s="8"/>
      <c r="K47" s="8">
        <v>2</v>
      </c>
      <c r="L47" s="11"/>
      <c r="M47" s="8"/>
      <c r="N47" s="8"/>
      <c r="O47" s="10"/>
      <c r="P47" s="9"/>
      <c r="Q47" s="10"/>
      <c r="R47" s="8"/>
      <c r="S47" s="8"/>
      <c r="T47" s="8"/>
    </row>
    <row r="48" spans="1:20" ht="18.75" customHeight="1">
      <c r="A48" s="32"/>
      <c r="B48" s="12" t="s">
        <v>26</v>
      </c>
      <c r="C48" s="13">
        <f aca="true" t="shared" si="4" ref="C48:M48">SUM(C42:C47)</f>
        <v>1010</v>
      </c>
      <c r="D48" s="13">
        <f t="shared" si="4"/>
        <v>8</v>
      </c>
      <c r="E48" s="13">
        <f t="shared" si="4"/>
        <v>9</v>
      </c>
      <c r="F48" s="13">
        <f t="shared" si="4"/>
        <v>0</v>
      </c>
      <c r="G48" s="13">
        <f t="shared" si="4"/>
        <v>0</v>
      </c>
      <c r="H48" s="13">
        <f t="shared" si="4"/>
        <v>19</v>
      </c>
      <c r="I48" s="13">
        <f t="shared" si="4"/>
        <v>0</v>
      </c>
      <c r="J48" s="13">
        <f t="shared" si="4"/>
        <v>0</v>
      </c>
      <c r="K48" s="13">
        <f t="shared" si="4"/>
        <v>1029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0</v>
      </c>
      <c r="P48" s="13">
        <f>SUM(P42:P47)</f>
        <v>0</v>
      </c>
      <c r="Q48" s="13">
        <f>SUM(Q42:Q47)</f>
        <v>1</v>
      </c>
      <c r="R48" s="13">
        <f>SUM(R42:R47)</f>
        <v>600</v>
      </c>
      <c r="S48" s="13">
        <f>SUM(S42:S47)</f>
        <v>376</v>
      </c>
      <c r="T48" s="13">
        <f>SUM(T42:T47)+3000</f>
        <v>513179</v>
      </c>
    </row>
    <row r="49" spans="1:20" ht="18.75" customHeight="1">
      <c r="A49" s="29" t="s">
        <v>29</v>
      </c>
      <c r="B49" s="2" t="s">
        <v>30</v>
      </c>
      <c r="C49" s="8">
        <v>601</v>
      </c>
      <c r="D49" s="11">
        <v>81</v>
      </c>
      <c r="E49" s="8"/>
      <c r="F49" s="8"/>
      <c r="G49" s="9"/>
      <c r="H49" s="10">
        <v>13</v>
      </c>
      <c r="I49" s="8"/>
      <c r="J49" s="8"/>
      <c r="K49" s="8">
        <v>614</v>
      </c>
      <c r="L49" s="11">
        <v>81</v>
      </c>
      <c r="M49" s="8">
        <v>164</v>
      </c>
      <c r="N49" s="8">
        <v>198350</v>
      </c>
      <c r="O49" s="10"/>
      <c r="P49" s="9"/>
      <c r="Q49" s="10"/>
      <c r="R49" s="8">
        <v>300</v>
      </c>
      <c r="S49" s="8">
        <v>164</v>
      </c>
      <c r="T49" s="8">
        <v>198650</v>
      </c>
    </row>
    <row r="50" spans="1:20" ht="18.75" customHeight="1">
      <c r="A50" s="29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75" customHeight="1">
      <c r="A51" s="29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75" customHeight="1">
      <c r="A52" s="29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75" customHeight="1">
      <c r="A53" s="29"/>
      <c r="B53" s="2" t="s">
        <v>34</v>
      </c>
      <c r="C53" s="8">
        <v>32</v>
      </c>
      <c r="D53" s="11"/>
      <c r="E53" s="8"/>
      <c r="F53" s="8"/>
      <c r="G53" s="9"/>
      <c r="H53" s="10"/>
      <c r="I53" s="8"/>
      <c r="J53" s="8"/>
      <c r="K53" s="8">
        <v>32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75" customHeight="1">
      <c r="A54" s="29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75" customHeight="1">
      <c r="A55" s="29"/>
      <c r="B55" s="2" t="s">
        <v>36</v>
      </c>
      <c r="C55" s="8">
        <v>9</v>
      </c>
      <c r="D55" s="11"/>
      <c r="E55" s="8"/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75" customHeight="1">
      <c r="A56" s="29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75" customHeight="1">
      <c r="A57" s="29"/>
      <c r="B57" s="28" t="s">
        <v>105</v>
      </c>
      <c r="C57" s="8"/>
      <c r="D57" s="11"/>
      <c r="E57" s="8"/>
      <c r="F57" s="8"/>
      <c r="G57" s="9"/>
      <c r="H57" s="10"/>
      <c r="I57" s="8"/>
      <c r="J57" s="8"/>
      <c r="K57" s="8"/>
      <c r="L57" s="11"/>
      <c r="M57" s="8"/>
      <c r="N57" s="8"/>
      <c r="O57" s="10"/>
      <c r="P57" s="9"/>
      <c r="Q57" s="10"/>
      <c r="R57" s="8"/>
      <c r="S57" s="8"/>
      <c r="T57" s="8"/>
    </row>
    <row r="58" spans="1:20" ht="18.75" customHeight="1">
      <c r="A58" s="29"/>
      <c r="B58" s="12" t="s">
        <v>37</v>
      </c>
      <c r="C58" s="13">
        <f aca="true" t="shared" si="5" ref="C58:T58">SUM(C49:C57)</f>
        <v>904</v>
      </c>
      <c r="D58" s="13">
        <f t="shared" si="5"/>
        <v>93</v>
      </c>
      <c r="E58" s="13">
        <f t="shared" si="5"/>
        <v>0</v>
      </c>
      <c r="F58" s="13">
        <f t="shared" si="5"/>
        <v>0</v>
      </c>
      <c r="G58" s="13">
        <f t="shared" si="5"/>
        <v>0</v>
      </c>
      <c r="H58" s="13">
        <f t="shared" si="5"/>
        <v>14</v>
      </c>
      <c r="I58" s="13">
        <f t="shared" si="5"/>
        <v>0</v>
      </c>
      <c r="J58" s="13">
        <f t="shared" si="5"/>
        <v>0</v>
      </c>
      <c r="K58" s="13">
        <f t="shared" si="5"/>
        <v>918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0</v>
      </c>
      <c r="Q58" s="13">
        <f t="shared" si="5"/>
        <v>0</v>
      </c>
      <c r="R58" s="13">
        <f t="shared" si="5"/>
        <v>300</v>
      </c>
      <c r="S58" s="13">
        <f t="shared" si="5"/>
        <v>325</v>
      </c>
      <c r="T58" s="13">
        <f t="shared" si="5"/>
        <v>286250</v>
      </c>
    </row>
    <row r="59" spans="1:20" ht="18.75" customHeight="1">
      <c r="A59" s="29" t="s">
        <v>38</v>
      </c>
      <c r="B59" s="14" t="s">
        <v>39</v>
      </c>
      <c r="C59" s="8">
        <v>449</v>
      </c>
      <c r="D59" s="11">
        <v>852</v>
      </c>
      <c r="E59" s="8">
        <v>3</v>
      </c>
      <c r="F59" s="8"/>
      <c r="G59" s="9"/>
      <c r="H59" s="10">
        <v>5</v>
      </c>
      <c r="I59" s="8"/>
      <c r="J59" s="8"/>
      <c r="K59" s="8">
        <v>454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75" customHeight="1">
      <c r="A60" s="29"/>
      <c r="B60" s="2" t="s">
        <v>40</v>
      </c>
      <c r="C60" s="8">
        <v>155</v>
      </c>
      <c r="D60" s="11">
        <v>4</v>
      </c>
      <c r="E60" s="8"/>
      <c r="F60" s="8"/>
      <c r="G60" s="9"/>
      <c r="H60" s="10">
        <v>11</v>
      </c>
      <c r="I60" s="8"/>
      <c r="J60" s="8"/>
      <c r="K60" s="8">
        <v>166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75" customHeight="1">
      <c r="A61" s="29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75" customHeight="1">
      <c r="A62" s="29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75" customHeight="1">
      <c r="A63" s="29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75" customHeight="1">
      <c r="A64" s="29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75" customHeight="1">
      <c r="A65" s="29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75" customHeight="1">
      <c r="A66" s="29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75" customHeight="1">
      <c r="A67" s="29"/>
      <c r="B67" s="12" t="s">
        <v>45</v>
      </c>
      <c r="C67" s="13">
        <f>SUM(C59:C66)</f>
        <v>718</v>
      </c>
      <c r="D67" s="13">
        <f>SUM(D59:D66)</f>
        <v>865</v>
      </c>
      <c r="E67" s="13">
        <f aca="true" t="shared" si="6" ref="E67:T67">SUM(E59:E66)</f>
        <v>3</v>
      </c>
      <c r="F67" s="13">
        <f t="shared" si="6"/>
        <v>0</v>
      </c>
      <c r="G67" s="13">
        <f t="shared" si="6"/>
        <v>0</v>
      </c>
      <c r="H67" s="13">
        <f t="shared" si="6"/>
        <v>16</v>
      </c>
      <c r="I67" s="13">
        <f t="shared" si="6"/>
        <v>0</v>
      </c>
      <c r="J67" s="13">
        <f t="shared" si="6"/>
        <v>0</v>
      </c>
      <c r="K67" s="13">
        <f t="shared" si="6"/>
        <v>734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75" customHeight="1">
      <c r="A68" s="29" t="s">
        <v>46</v>
      </c>
      <c r="B68" s="2" t="s">
        <v>47</v>
      </c>
      <c r="C68" s="8">
        <v>168</v>
      </c>
      <c r="D68" s="11">
        <v>280</v>
      </c>
      <c r="E68" s="8"/>
      <c r="F68" s="8"/>
      <c r="G68" s="9"/>
      <c r="H68" s="10"/>
      <c r="I68" s="8"/>
      <c r="J68" s="8"/>
      <c r="K68" s="8">
        <v>168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75" customHeight="1">
      <c r="A69" s="29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75" customHeight="1">
      <c r="A70" s="29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75" customHeight="1">
      <c r="A71" s="29"/>
      <c r="B71" s="2" t="s">
        <v>50</v>
      </c>
      <c r="C71" s="8">
        <v>188</v>
      </c>
      <c r="D71" s="11">
        <v>1</v>
      </c>
      <c r="E71" s="8"/>
      <c r="F71" s="8"/>
      <c r="G71" s="9"/>
      <c r="H71" s="10">
        <v>3</v>
      </c>
      <c r="I71" s="8"/>
      <c r="J71" s="8"/>
      <c r="K71" s="8">
        <v>191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75" customHeight="1">
      <c r="A72" s="29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75" customHeight="1">
      <c r="A73" s="29"/>
      <c r="B73" s="2" t="s">
        <v>52</v>
      </c>
      <c r="C73" s="8">
        <v>11</v>
      </c>
      <c r="D73" s="11">
        <v>1</v>
      </c>
      <c r="E73" s="8"/>
      <c r="F73" s="8"/>
      <c r="G73" s="9"/>
      <c r="H73" s="10"/>
      <c r="I73" s="8"/>
      <c r="J73" s="8"/>
      <c r="K73" s="8">
        <v>11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75" customHeight="1">
      <c r="A74" s="29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75" customHeight="1">
      <c r="A75" s="29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75" customHeight="1">
      <c r="A76" s="29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75" customHeight="1">
      <c r="A77" s="29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75" customHeight="1">
      <c r="A78" s="29"/>
      <c r="B78" s="12" t="s">
        <v>53</v>
      </c>
      <c r="C78" s="13">
        <f>SUM(C68:C77)</f>
        <v>573</v>
      </c>
      <c r="D78" s="13">
        <f>SUM(D68:D77)</f>
        <v>286</v>
      </c>
      <c r="E78" s="13">
        <f aca="true" t="shared" si="7" ref="E78:T78">SUM(E68:E77)</f>
        <v>0</v>
      </c>
      <c r="F78" s="13">
        <f t="shared" si="7"/>
        <v>0</v>
      </c>
      <c r="G78" s="13">
        <f t="shared" si="7"/>
        <v>0</v>
      </c>
      <c r="H78" s="13">
        <f t="shared" si="7"/>
        <v>3</v>
      </c>
      <c r="I78" s="13">
        <f t="shared" si="7"/>
        <v>0</v>
      </c>
      <c r="J78" s="13">
        <f t="shared" si="7"/>
        <v>0</v>
      </c>
      <c r="K78" s="13">
        <f t="shared" si="7"/>
        <v>576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75" customHeight="1">
      <c r="A79" s="29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75" customHeight="1">
      <c r="A80" s="29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29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75" customHeight="1">
      <c r="A82" s="29"/>
      <c r="B82" s="2" t="s">
        <v>58</v>
      </c>
      <c r="C82" s="8">
        <v>133</v>
      </c>
      <c r="D82" s="11">
        <v>6</v>
      </c>
      <c r="E82" s="8"/>
      <c r="F82" s="8"/>
      <c r="G82" s="9"/>
      <c r="H82" s="10"/>
      <c r="I82" s="8"/>
      <c r="J82" s="8"/>
      <c r="K82" s="8">
        <v>133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75" customHeight="1">
      <c r="A83" s="29"/>
      <c r="B83" s="2" t="s">
        <v>59</v>
      </c>
      <c r="C83" s="8">
        <v>165</v>
      </c>
      <c r="D83" s="11">
        <v>1</v>
      </c>
      <c r="E83" s="8">
        <v>1</v>
      </c>
      <c r="F83" s="8"/>
      <c r="G83" s="9"/>
      <c r="H83" s="10">
        <v>3</v>
      </c>
      <c r="I83" s="8"/>
      <c r="J83" s="8"/>
      <c r="K83" s="8">
        <v>168</v>
      </c>
      <c r="L83" s="11">
        <v>1</v>
      </c>
      <c r="M83" s="8">
        <v>69</v>
      </c>
      <c r="N83" s="8">
        <v>69300</v>
      </c>
      <c r="O83" s="10"/>
      <c r="P83" s="9"/>
      <c r="Q83" s="10"/>
      <c r="R83" s="8">
        <v>300</v>
      </c>
      <c r="S83" s="8">
        <v>69</v>
      </c>
      <c r="T83" s="8">
        <v>69600</v>
      </c>
    </row>
    <row r="84" spans="1:20" ht="18.75" customHeight="1">
      <c r="A84" s="29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75" customHeight="1">
      <c r="A85" s="29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75" customHeight="1">
      <c r="A86" s="29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75" customHeight="1">
      <c r="A87" s="29"/>
      <c r="B87" s="14" t="s">
        <v>102</v>
      </c>
      <c r="C87" s="8">
        <v>2</v>
      </c>
      <c r="D87" s="11"/>
      <c r="E87" s="8">
        <v>2</v>
      </c>
      <c r="F87" s="8"/>
      <c r="G87" s="9"/>
      <c r="H87" s="10">
        <v>2</v>
      </c>
      <c r="I87" s="8"/>
      <c r="J87" s="8"/>
      <c r="K87" s="8">
        <v>4</v>
      </c>
      <c r="L87" s="11"/>
      <c r="M87" s="8"/>
      <c r="N87" s="8"/>
      <c r="O87" s="10">
        <v>1</v>
      </c>
      <c r="P87" s="9">
        <v>1200</v>
      </c>
      <c r="Q87" s="10">
        <v>1</v>
      </c>
      <c r="R87" s="8">
        <v>1200</v>
      </c>
      <c r="S87" s="8">
        <v>1</v>
      </c>
      <c r="T87" s="8">
        <v>1200</v>
      </c>
    </row>
    <row r="88" spans="1:20" ht="18.75" customHeight="1">
      <c r="A88" s="29"/>
      <c r="B88" s="12" t="s">
        <v>61</v>
      </c>
      <c r="C88" s="13">
        <f aca="true" t="shared" si="8" ref="C88:T88">SUM(C79:C87)</f>
        <v>835</v>
      </c>
      <c r="D88" s="13">
        <f t="shared" si="8"/>
        <v>9</v>
      </c>
      <c r="E88" s="13">
        <f t="shared" si="8"/>
        <v>3</v>
      </c>
      <c r="F88" s="13">
        <f t="shared" si="8"/>
        <v>0</v>
      </c>
      <c r="G88" s="13">
        <f t="shared" si="8"/>
        <v>0</v>
      </c>
      <c r="H88" s="13">
        <f t="shared" si="8"/>
        <v>5</v>
      </c>
      <c r="I88" s="13">
        <f t="shared" si="8"/>
        <v>0</v>
      </c>
      <c r="J88" s="13">
        <f t="shared" si="8"/>
        <v>0</v>
      </c>
      <c r="K88" s="13">
        <f t="shared" si="8"/>
        <v>840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1</v>
      </c>
      <c r="P88" s="13">
        <f t="shared" si="8"/>
        <v>1200</v>
      </c>
      <c r="Q88" s="13">
        <f t="shared" si="8"/>
        <v>1</v>
      </c>
      <c r="R88" s="13">
        <f t="shared" si="8"/>
        <v>1500</v>
      </c>
      <c r="S88" s="13">
        <f t="shared" si="8"/>
        <v>518</v>
      </c>
      <c r="T88" s="13">
        <f t="shared" si="8"/>
        <v>484184</v>
      </c>
    </row>
    <row r="89" spans="1:20" ht="18.75" customHeight="1">
      <c r="A89" s="29" t="s">
        <v>62</v>
      </c>
      <c r="B89" s="2" t="s">
        <v>63</v>
      </c>
      <c r="C89" s="8">
        <v>90</v>
      </c>
      <c r="D89" s="11"/>
      <c r="E89" s="8">
        <v>2</v>
      </c>
      <c r="F89" s="8"/>
      <c r="G89" s="9"/>
      <c r="H89" s="10">
        <v>2</v>
      </c>
      <c r="I89" s="8"/>
      <c r="J89" s="8"/>
      <c r="K89" s="8">
        <v>92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75" customHeight="1">
      <c r="A90" s="29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75" customHeight="1">
      <c r="A91" s="29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75" customHeight="1">
      <c r="A92" s="29"/>
      <c r="B92" s="2" t="s">
        <v>64</v>
      </c>
      <c r="C92" s="8">
        <v>104</v>
      </c>
      <c r="D92" s="11">
        <v>5</v>
      </c>
      <c r="E92" s="8">
        <v>3</v>
      </c>
      <c r="F92" s="8"/>
      <c r="G92" s="9"/>
      <c r="H92" s="10">
        <v>4</v>
      </c>
      <c r="I92" s="8"/>
      <c r="J92" s="8"/>
      <c r="K92" s="8">
        <v>108</v>
      </c>
      <c r="L92" s="11">
        <v>5</v>
      </c>
      <c r="M92" s="8">
        <v>72</v>
      </c>
      <c r="N92" s="8">
        <v>39900</v>
      </c>
      <c r="O92" s="16"/>
      <c r="P92" s="17">
        <v>600</v>
      </c>
      <c r="Q92" s="16"/>
      <c r="R92" s="18">
        <v>13800</v>
      </c>
      <c r="S92" s="8">
        <v>72</v>
      </c>
      <c r="T92" s="8">
        <v>53700</v>
      </c>
    </row>
    <row r="93" spans="1:20" ht="18.75" customHeight="1">
      <c r="A93" s="29"/>
      <c r="B93" s="2" t="s">
        <v>65</v>
      </c>
      <c r="C93" s="8">
        <v>164</v>
      </c>
      <c r="D93" s="11">
        <v>9</v>
      </c>
      <c r="E93" s="8"/>
      <c r="F93" s="8"/>
      <c r="G93" s="9"/>
      <c r="H93" s="10">
        <v>2</v>
      </c>
      <c r="I93" s="8"/>
      <c r="J93" s="8"/>
      <c r="K93" s="8">
        <v>166</v>
      </c>
      <c r="L93" s="11">
        <v>9</v>
      </c>
      <c r="M93" s="8">
        <v>65</v>
      </c>
      <c r="N93" s="8">
        <v>200300</v>
      </c>
      <c r="O93" s="16"/>
      <c r="P93" s="17">
        <v>300</v>
      </c>
      <c r="Q93" s="16"/>
      <c r="R93" s="18">
        <v>7600</v>
      </c>
      <c r="S93" s="8">
        <v>65</v>
      </c>
      <c r="T93" s="8">
        <v>207900</v>
      </c>
    </row>
    <row r="94" spans="1:20" ht="18.75" customHeight="1">
      <c r="A94" s="29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75" customHeight="1">
      <c r="A95" s="29"/>
      <c r="B95" s="12" t="s">
        <v>67</v>
      </c>
      <c r="C95" s="13">
        <f aca="true" t="shared" si="9" ref="C95:T95">SUM(C89:C94)</f>
        <v>479</v>
      </c>
      <c r="D95" s="27">
        <f t="shared" si="9"/>
        <v>23</v>
      </c>
      <c r="E95" s="13">
        <f t="shared" si="9"/>
        <v>5</v>
      </c>
      <c r="F95" s="13">
        <f t="shared" si="9"/>
        <v>0</v>
      </c>
      <c r="G95" s="13">
        <f t="shared" si="9"/>
        <v>0</v>
      </c>
      <c r="H95" s="13">
        <f t="shared" si="9"/>
        <v>8</v>
      </c>
      <c r="I95" s="13">
        <f t="shared" si="9"/>
        <v>0</v>
      </c>
      <c r="J95" s="13">
        <f t="shared" si="9"/>
        <v>0</v>
      </c>
      <c r="K95" s="13">
        <f t="shared" si="9"/>
        <v>487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900</v>
      </c>
      <c r="Q95" s="13">
        <f t="shared" si="9"/>
        <v>0</v>
      </c>
      <c r="R95" s="13">
        <f t="shared" si="9"/>
        <v>21400</v>
      </c>
      <c r="S95" s="13">
        <f t="shared" si="9"/>
        <v>307</v>
      </c>
      <c r="T95" s="13">
        <f t="shared" si="9"/>
        <v>320552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aca="true" t="shared" si="10" ref="E96:J96">E15+E21+E33+E41+E48+E58+E67+E78+E88+E95</f>
        <v>23</v>
      </c>
      <c r="F96" s="20">
        <f t="shared" si="10"/>
        <v>0</v>
      </c>
      <c r="G96" s="21">
        <f t="shared" si="10"/>
        <v>0</v>
      </c>
      <c r="H96" s="22">
        <f t="shared" si="10"/>
        <v>116</v>
      </c>
      <c r="I96" s="20">
        <f t="shared" si="10"/>
        <v>2</v>
      </c>
      <c r="J96" s="20">
        <f t="shared" si="10"/>
        <v>0</v>
      </c>
      <c r="K96" s="20">
        <v>9155</v>
      </c>
      <c r="L96" s="23">
        <v>3050</v>
      </c>
      <c r="M96" s="20">
        <v>5485</v>
      </c>
      <c r="N96" s="20">
        <v>8127586</v>
      </c>
      <c r="O96" s="22">
        <f>O15+O21+O33+O41+O48+O58+O67+O78+O88+O95</f>
        <v>1</v>
      </c>
      <c r="P96" s="21">
        <f>P15+P21+P33+P41+P48+P58+P67+P78+P88+P95</f>
        <v>2400</v>
      </c>
      <c r="Q96" s="22">
        <f>Q15+Q21+Q33+Q41+Q48+Q58+Q67+Q78+Q88+Q95</f>
        <v>2</v>
      </c>
      <c r="R96" s="20">
        <f>R15+R21+R33+R41+R48+R58+R67+R78+R88+R95</f>
        <v>44200</v>
      </c>
      <c r="S96" s="20">
        <v>5486</v>
      </c>
      <c r="T96" s="20">
        <v>8169386</v>
      </c>
    </row>
    <row r="97" spans="1:20" ht="18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7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</sheetData>
  <sheetProtection/>
  <mergeCells count="32">
    <mergeCell ref="A1:T1"/>
    <mergeCell ref="T5:T6"/>
    <mergeCell ref="S4:T4"/>
    <mergeCell ref="S5:S6"/>
    <mergeCell ref="A2:T2"/>
    <mergeCell ref="E4:G5"/>
    <mergeCell ref="Q4:R4"/>
    <mergeCell ref="A3:A6"/>
    <mergeCell ref="C3:L3"/>
    <mergeCell ref="O5:O6"/>
    <mergeCell ref="M3:T3"/>
    <mergeCell ref="M4:N4"/>
    <mergeCell ref="O4:P4"/>
    <mergeCell ref="R5:R6"/>
    <mergeCell ref="K4:L5"/>
    <mergeCell ref="N5:N6"/>
    <mergeCell ref="M5:M6"/>
    <mergeCell ref="Q5:Q6"/>
    <mergeCell ref="P5:P6"/>
    <mergeCell ref="H4:J5"/>
    <mergeCell ref="A89:A95"/>
    <mergeCell ref="A68:A78"/>
    <mergeCell ref="A79:A88"/>
    <mergeCell ref="A49:A58"/>
    <mergeCell ref="A22:A33"/>
    <mergeCell ref="B3:B6"/>
    <mergeCell ref="A59:A67"/>
    <mergeCell ref="A34:A41"/>
    <mergeCell ref="A42:A48"/>
    <mergeCell ref="C4:D5"/>
    <mergeCell ref="A7:A15"/>
    <mergeCell ref="A16:A21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orientation="landscape" paperSize="9" scale="60" r:id="rId1"/>
  <rowBreaks count="2" manualBreakCount="2">
    <brk id="41" max="19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</dc:creator>
  <cp:keywords/>
  <dc:description/>
  <cp:lastModifiedBy>Windows User</cp:lastModifiedBy>
  <cp:lastPrinted>2016-07-06T01:34:04Z</cp:lastPrinted>
  <dcterms:created xsi:type="dcterms:W3CDTF">2010-08-16T08:22:43Z</dcterms:created>
  <dcterms:modified xsi:type="dcterms:W3CDTF">2017-12-08T01:41:09Z</dcterms:modified>
  <cp:category/>
  <cp:version/>
  <cp:contentType/>
  <cp:contentStatus/>
</cp:coreProperties>
</file>